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ndriza Chiossi\Desktop\"/>
    </mc:Choice>
  </mc:AlternateContent>
  <xr:revisionPtr revIDLastSave="0" documentId="13_ncr:1_{4E1C7C13-8E6B-41B5-8D2C-543AD1F4900F}" xr6:coauthVersionLast="45" xr6:coauthVersionMax="45" xr10:uidLastSave="{00000000-0000-0000-0000-000000000000}"/>
  <bookViews>
    <workbookView xWindow="-108" yWindow="-108" windowWidth="23256" windowHeight="12576" activeTab="1" xr2:uid="{A4283B00-352D-49EF-B236-5AAF4577DB99}"/>
  </bookViews>
  <sheets>
    <sheet name="Planilha2" sheetId="2" r:id="rId1"/>
    <sheet name="Planilha1" sheetId="1" r:id="rId2"/>
  </sheets>
  <definedNames>
    <definedName name="_xlchart.v1.0" hidden="1">Planilha1!$DC$2:$DC$26</definedName>
    <definedName name="_xlchart.v1.1" hidden="1">Planilha1!$DE$2:$DE$26</definedName>
  </definedNames>
  <calcPr calcId="191029"/>
  <oleSize ref="B1:EP125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<sst xmlns="http://schemas.openxmlformats.org/spreadsheetml/2006/main" count="685" uniqueCount="246">
  <si>
    <t>Quão realista é o cenário que lhe foi apresentado?</t>
  </si>
  <si>
    <t>Em sua opinião, o país de origem do vinho que Luíza e Tiago compraram, é reconhecido pela fabricação desse tipo de produto?</t>
  </si>
  <si>
    <t>Em relação à fabricação de vinho, o país produtor do vinho que Luíza e Tiago compraram possui que tipo de imagem?</t>
  </si>
  <si>
    <t>1- De qual país abaixo, você compraria um vinho?</t>
  </si>
  <si>
    <t>2- Em relação à fabricação de vinho, você considera que o país escolhido acima possui qual tipo de imagem?</t>
  </si>
  <si>
    <t>3- Quanto você se considera conhecedor de vinho?</t>
  </si>
  <si>
    <t>4- Onde você costuma comprar vinho?</t>
  </si>
  <si>
    <t>5- Quanto você se considera consumidor de vinho?</t>
  </si>
  <si>
    <t>Chile</t>
  </si>
  <si>
    <t>Supermercado</t>
  </si>
  <si>
    <t>China</t>
  </si>
  <si>
    <t>Loja (virtual) especializada - Internet</t>
  </si>
  <si>
    <t>Brasil</t>
  </si>
  <si>
    <t>O local além de apresentar o produto, o cliente possa degustar.</t>
  </si>
  <si>
    <t>Loja (física) especializada</t>
  </si>
  <si>
    <t>URUGUAI</t>
  </si>
  <si>
    <t>Não tomo vinho, contudo se tivesse de tomar eu compraria no mercado.</t>
  </si>
  <si>
    <t>Não compro</t>
  </si>
  <si>
    <t>Vinícolas da região</t>
  </si>
  <si>
    <t xml:space="preserve">fazemos  nosso  próprio  vinho  artesanal </t>
  </si>
  <si>
    <t>Fabrico vinho</t>
  </si>
  <si>
    <t>Produtor rural</t>
  </si>
  <si>
    <t>Colonial</t>
  </si>
  <si>
    <t>cenário realista</t>
  </si>
  <si>
    <t>BRASIL</t>
  </si>
  <si>
    <t>CHINA</t>
  </si>
  <si>
    <t>Bar e restaurante</t>
  </si>
  <si>
    <t>Diretamente com o produtor (vinho artesanal)</t>
  </si>
  <si>
    <t>Bar do Genésio</t>
  </si>
  <si>
    <t xml:space="preserve">Veranópolis </t>
  </si>
  <si>
    <t>Não costumo comprar vinhos</t>
  </si>
  <si>
    <t>supermercado</t>
  </si>
  <si>
    <t>loja virtual</t>
  </si>
  <si>
    <t>loja visica</t>
  </si>
  <si>
    <t>bar e restaurante</t>
  </si>
  <si>
    <t xml:space="preserve"> outros </t>
  </si>
  <si>
    <t>não compro</t>
  </si>
  <si>
    <t>6- De qual país você imagina que seja proveniente a vinho de MELHOR qualidade?</t>
  </si>
  <si>
    <t xml:space="preserve">Itália </t>
  </si>
  <si>
    <t xml:space="preserve">França </t>
  </si>
  <si>
    <t>França</t>
  </si>
  <si>
    <t xml:space="preserve">Argentina </t>
  </si>
  <si>
    <t xml:space="preserve">Brasil </t>
  </si>
  <si>
    <t>Italia</t>
  </si>
  <si>
    <t>Cuba</t>
  </si>
  <si>
    <t>Portugal</t>
  </si>
  <si>
    <t>França. Porém essa opinião pode ter influência direta de Hollywood</t>
  </si>
  <si>
    <t>nao sei</t>
  </si>
  <si>
    <t>Congo</t>
  </si>
  <si>
    <t>Carcolandia</t>
  </si>
  <si>
    <t>Quem é de tilambuco</t>
  </si>
  <si>
    <t xml:space="preserve">Italia </t>
  </si>
  <si>
    <t>Argentina</t>
  </si>
  <si>
    <t>Chile, por serem vinhos muito conhecidos.</t>
  </si>
  <si>
    <t>Chile e depois brasileiro.</t>
  </si>
  <si>
    <t xml:space="preserve">Portugal </t>
  </si>
  <si>
    <t>França/Itália</t>
  </si>
  <si>
    <t xml:space="preserve">BRASIL ...e o melhor de Bento Gonçalves </t>
  </si>
  <si>
    <t>Chile na cordilheira dos andes</t>
  </si>
  <si>
    <t xml:space="preserve">Chile </t>
  </si>
  <si>
    <t xml:space="preserve">Argentina e brasil </t>
  </si>
  <si>
    <t>Itália</t>
  </si>
  <si>
    <t xml:space="preserve">ITÁLIA </t>
  </si>
  <si>
    <t xml:space="preserve">Brasileiro </t>
  </si>
  <si>
    <t>frança</t>
  </si>
  <si>
    <t xml:space="preserve">África do Sul </t>
  </si>
  <si>
    <t xml:space="preserve">Argentina e Chile </t>
  </si>
  <si>
    <t>Brasi</t>
  </si>
  <si>
    <t>Vinho chileno com certeza</t>
  </si>
  <si>
    <t>Os brasileiros sao bons</t>
  </si>
  <si>
    <t>Não sei. Já tomei vinhos brasileiro muito bom. mas os baratos no mercado e de boa qualidade acabam sendo os chilenos por exemplo.</t>
  </si>
  <si>
    <t>ITÁLIA</t>
  </si>
  <si>
    <t>FRANÇA</t>
  </si>
  <si>
    <t>ARGENTINA</t>
  </si>
  <si>
    <t>CUBA</t>
  </si>
  <si>
    <t>CARCOLANDIA</t>
  </si>
  <si>
    <t>CONGO</t>
  </si>
  <si>
    <t>TILANBUCO</t>
  </si>
  <si>
    <t>PORTUGAL</t>
  </si>
  <si>
    <t>CHILE</t>
  </si>
  <si>
    <t>AFRICA DO SUL</t>
  </si>
  <si>
    <t>NÃO SEI</t>
  </si>
  <si>
    <t>7- De qual país você imagina que seja proveniente a vinho de PIOR qualidade?</t>
  </si>
  <si>
    <t xml:space="preserve">China </t>
  </si>
  <si>
    <t>África</t>
  </si>
  <si>
    <t>Nao sei</t>
  </si>
  <si>
    <t>Turquia</t>
  </si>
  <si>
    <t>Venezuela</t>
  </si>
  <si>
    <t>Não sei</t>
  </si>
  <si>
    <t xml:space="preserve">Nigéria </t>
  </si>
  <si>
    <t xml:space="preserve">Bolívia </t>
  </si>
  <si>
    <t>Basil</t>
  </si>
  <si>
    <t>africa</t>
  </si>
  <si>
    <t>Canadá</t>
  </si>
  <si>
    <t xml:space="preserve">Arábia </t>
  </si>
  <si>
    <t>Não tenho ideia.</t>
  </si>
  <si>
    <t>África do Sul</t>
  </si>
  <si>
    <t>Brasil kakaka #viralatismo [mas é vdd]</t>
  </si>
  <si>
    <t>Gabão</t>
  </si>
  <si>
    <t>Paraguai</t>
  </si>
  <si>
    <t>Espanha</t>
  </si>
  <si>
    <t>Uruguai</t>
  </si>
  <si>
    <t>Egito</t>
  </si>
  <si>
    <t xml:space="preserve">Aiti </t>
  </si>
  <si>
    <t xml:space="preserve">Não sei </t>
  </si>
  <si>
    <t xml:space="preserve">África </t>
  </si>
  <si>
    <t>USA</t>
  </si>
  <si>
    <t xml:space="preserve">Ñ faço idéia. </t>
  </si>
  <si>
    <t>China kkk</t>
  </si>
  <si>
    <t>Não sei.</t>
  </si>
  <si>
    <t xml:space="preserve">Coreia </t>
  </si>
  <si>
    <t>Angola</t>
  </si>
  <si>
    <t>Panamá</t>
  </si>
  <si>
    <t>Rússia</t>
  </si>
  <si>
    <t>Ucrania</t>
  </si>
  <si>
    <t>Zacchia</t>
  </si>
  <si>
    <t>É Tilambucano</t>
  </si>
  <si>
    <t>Argentina, china,...</t>
  </si>
  <si>
    <t>Áustria</t>
  </si>
  <si>
    <t>N tenho noção</t>
  </si>
  <si>
    <t>Nao saberia</t>
  </si>
  <si>
    <t>Não  sei</t>
  </si>
  <si>
    <t xml:space="preserve">Bolivia </t>
  </si>
  <si>
    <t>Japão</t>
  </si>
  <si>
    <t>TURQUIA</t>
  </si>
  <si>
    <t>NIGÉRIA</t>
  </si>
  <si>
    <t>CANADÁ</t>
  </si>
  <si>
    <t>BOLIVÍA</t>
  </si>
  <si>
    <t>COREIA</t>
  </si>
  <si>
    <t>ANGOLA</t>
  </si>
  <si>
    <t>PANAMÁ</t>
  </si>
  <si>
    <t>RUSSIA</t>
  </si>
  <si>
    <t>PARAGUAI</t>
  </si>
  <si>
    <t>AITI</t>
  </si>
  <si>
    <t>AUSTRIA</t>
  </si>
  <si>
    <t>EUA</t>
  </si>
  <si>
    <t>GABÃO</t>
  </si>
  <si>
    <t>VENEZUELA</t>
  </si>
  <si>
    <t>EGITO</t>
  </si>
  <si>
    <t>ESPANHA</t>
  </si>
  <si>
    <t>TILAMBUCANO</t>
  </si>
  <si>
    <t>ARÁBIA</t>
  </si>
  <si>
    <t>ZACCHIA</t>
  </si>
  <si>
    <t>UCRANIA</t>
  </si>
  <si>
    <t>JAPÃO</t>
  </si>
  <si>
    <t>8- Qual o preço MÁXIMO que você pagaria por uma garrafa de vinho em um supermercado?</t>
  </si>
  <si>
    <t xml:space="preserve">50 Reais </t>
  </si>
  <si>
    <t>20.00</t>
  </si>
  <si>
    <t>50.00</t>
  </si>
  <si>
    <t>29.90</t>
  </si>
  <si>
    <t>Cinqüenta  reais</t>
  </si>
  <si>
    <t>50 reais.</t>
  </si>
  <si>
    <t>20reais</t>
  </si>
  <si>
    <t>49.90</t>
  </si>
  <si>
    <t>Maximo R$ 50,00</t>
  </si>
  <si>
    <t>30.00</t>
  </si>
  <si>
    <t>25 Reais</t>
  </si>
  <si>
    <t>150.00</t>
  </si>
  <si>
    <t xml:space="preserve">49,99 reais. </t>
  </si>
  <si>
    <t>Até R$50,00</t>
  </si>
  <si>
    <t>500 conto</t>
  </si>
  <si>
    <t>10 k de dols</t>
  </si>
  <si>
    <t>2 Reaiss</t>
  </si>
  <si>
    <t>100 reais</t>
  </si>
  <si>
    <t xml:space="preserve"> 50 $ </t>
  </si>
  <si>
    <t>depende da ocasião</t>
  </si>
  <si>
    <t>50 reais</t>
  </si>
  <si>
    <t xml:space="preserve">Entre 15 e 20 reais </t>
  </si>
  <si>
    <t>Até 20.00</t>
  </si>
  <si>
    <t>30 reais</t>
  </si>
  <si>
    <t>20,00 reais</t>
  </si>
  <si>
    <t xml:space="preserve">150, reais </t>
  </si>
  <si>
    <t>10 K DE DOLS</t>
  </si>
  <si>
    <t xml:space="preserve">DEPENDE DA OCASIÃO </t>
  </si>
  <si>
    <t>ENTRE 15 E 20</t>
  </si>
  <si>
    <t>2 REAIS</t>
  </si>
  <si>
    <t>9- Qual o preço MÍNIMO que você pagaria por uma garrafa de vinho em um supermercado?</t>
  </si>
  <si>
    <t>10 Reais</t>
  </si>
  <si>
    <t xml:space="preserve">9,99 reais. </t>
  </si>
  <si>
    <t>Talvez R$6,00</t>
  </si>
  <si>
    <t>depende a marca</t>
  </si>
  <si>
    <t>2 reaiiss</t>
  </si>
  <si>
    <t>500 cruzeiros</t>
  </si>
  <si>
    <t>Dois reais</t>
  </si>
  <si>
    <t>15 reais</t>
  </si>
  <si>
    <t>8 $</t>
  </si>
  <si>
    <t>ñ sei</t>
  </si>
  <si>
    <t>10 reais</t>
  </si>
  <si>
    <t xml:space="preserve">15 reais para um vinho médio </t>
  </si>
  <si>
    <t>10.00</t>
  </si>
  <si>
    <t>14 reais</t>
  </si>
  <si>
    <t>10,00 reais</t>
  </si>
  <si>
    <t>20 reais</t>
  </si>
  <si>
    <t xml:space="preserve">24 reais </t>
  </si>
  <si>
    <t xml:space="preserve">5 Reais </t>
  </si>
  <si>
    <t>00</t>
  </si>
  <si>
    <t>15.00</t>
  </si>
  <si>
    <t>12.00</t>
  </si>
  <si>
    <t>8.90</t>
  </si>
  <si>
    <t>Dez reais</t>
  </si>
  <si>
    <t xml:space="preserve">10 reais </t>
  </si>
  <si>
    <t>13.90</t>
  </si>
  <si>
    <t>Minimo R$ 20,00</t>
  </si>
  <si>
    <t>não sei</t>
  </si>
  <si>
    <t>9,99 reais</t>
  </si>
  <si>
    <t>2,00 reais</t>
  </si>
  <si>
    <t>24 reais</t>
  </si>
  <si>
    <t>25,00 reais</t>
  </si>
  <si>
    <t>50,00 reais</t>
  </si>
  <si>
    <t>6,00 ;reais</t>
  </si>
  <si>
    <t>9,00 reais</t>
  </si>
  <si>
    <t>0,05 centevos</t>
  </si>
  <si>
    <t>19,90 reais</t>
  </si>
  <si>
    <t>17,90 reais</t>
  </si>
  <si>
    <t>14,00 reais</t>
  </si>
  <si>
    <t>14,90 reais</t>
  </si>
  <si>
    <t>60,00 reais</t>
  </si>
  <si>
    <t>100,00 reais</t>
  </si>
  <si>
    <t>8,00 reais</t>
  </si>
  <si>
    <t>8,90 reais</t>
  </si>
  <si>
    <t>8,99 reais</t>
  </si>
  <si>
    <t>15,90 reais</t>
  </si>
  <si>
    <t>12,00 reais</t>
  </si>
  <si>
    <t>13,90 reais</t>
  </si>
  <si>
    <t>40,00 reais</t>
  </si>
  <si>
    <t>13,00 reais</t>
  </si>
  <si>
    <t>30,00 reais</t>
  </si>
  <si>
    <t>5,00 reais</t>
  </si>
  <si>
    <t>10- Com relação aos fatores abaixo, indique o grau de influência associa à qualidade do vinho: [Marca]</t>
  </si>
  <si>
    <t>1 Baixa</t>
  </si>
  <si>
    <t>7 Alta</t>
  </si>
  <si>
    <t>baixa</t>
  </si>
  <si>
    <t>alta</t>
  </si>
  <si>
    <t>média</t>
  </si>
  <si>
    <t xml:space="preserve">                    </t>
  </si>
  <si>
    <t>Africa do Sul</t>
  </si>
  <si>
    <t xml:space="preserve">Paraguai </t>
  </si>
  <si>
    <t>40 reais</t>
  </si>
  <si>
    <t>25 reais</t>
  </si>
  <si>
    <t>49,90 reais</t>
  </si>
  <si>
    <t>49 reais</t>
  </si>
  <si>
    <t>60 reais</t>
  </si>
  <si>
    <t>70 reais</t>
  </si>
  <si>
    <t>150 reais</t>
  </si>
  <si>
    <t>200 reais</t>
  </si>
  <si>
    <t>300 reais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</si>
</sst>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R$&quot;#,##0.00"/>
    <numFmt numFmtId="165" formatCode="#,##0&quot;R$&quot;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</font>
    <font>
      <sz val="10"/>
      <color rgb="FF000000"/>
      <name val="Arial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3" fillId="0" borderId="0"/>
  </cellStyleXfs>
  <cellXfs count="16">
    <xf numFmtId="0" fontId="0" fillId="0" borderId="0" xfId="0"/>
    <xf numFmtId="0" fontId="2" fillId="0" borderId="0" xfId="0" applyFont="1"/>
    <xf numFmtId="9" fontId="0" fillId="0" borderId="0" xfId="1" applyFont="1"/>
    <xf numFmtId="0" fontId="0" fillId="2" borderId="0" xfId="0" applyFill="1"/>
    <xf numFmtId="0" fontId="2" fillId="0" borderId="0" xfId="2" applyFont="1" applyAlignment="1"/>
    <xf numFmtId="0" fontId="2" fillId="0" borderId="0" xfId="2" applyFont="1" applyAlignment="1"/>
    <xf numFmtId="0" fontId="2" fillId="0" borderId="0" xfId="2" applyFont="1"/>
    <xf numFmtId="0" fontId="2" fillId="0" borderId="0" xfId="2" applyFont="1" applyAlignment="1"/>
    <xf numFmtId="0" fontId="2" fillId="0" borderId="0" xfId="2" applyFont="1"/>
    <xf numFmtId="0" fontId="2" fillId="0" borderId="0" xfId="2" applyFont="1" applyAlignment="1"/>
    <xf numFmtId="0" fontId="2" fillId="0" borderId="0" xfId="2" applyFont="1" applyAlignment="1"/>
    <xf numFmtId="164" fontId="2" fillId="0" borderId="0" xfId="0" applyNumberFormat="1" applyFont="1"/>
    <xf numFmtId="3" fontId="2" fillId="0" borderId="0" xfId="0" applyNumberFormat="1" applyFont="1"/>
    <xf numFmtId="165" fontId="2" fillId="0" borderId="0" xfId="0" applyNumberFormat="1" applyFont="1"/>
    <xf numFmtId="0" fontId="2" fillId="0" borderId="0" xfId="0" quotePrefix="1" applyFont="1"/>
    <xf numFmtId="9" fontId="0" fillId="0" borderId="0" xfId="0" applyNumberFormat="1"/>
  </cellXfs>
  <cellStyles count="3">
    <cellStyle name="Normal" xfId="0" builtinId="0"/>
    <cellStyle name="Normal 2" xfId="2" xr:uid="{08CCEDD1-C6D8-4FBA-8700-C64261FFFB08}"/>
    <cellStyle name="Porcentagem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1-6798-4F33-9557-BF1A3F0A2918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3-6798-4F33-9557-BF1A3F0A2918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5-6798-4F33-9557-BF1A3F0A2918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7-6798-4F33-9557-BF1A3F0A2918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9-6798-4F33-9557-BF1A3F0A2918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B-6798-4F33-9557-BF1A3F0A2918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D-6798-4F33-9557-BF1A3F0A2918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F-6798-4F33-9557-BF1A3F0A2918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11-6798-4F33-9557-BF1A3F0A2918}"/>
              </c:ext>
            </c:extLst>
          </c:dPt>
          <c:dPt>
            <c:idx val="9"/>
            <c:bubble3D val="0"/>
            <c:spPr>
              <a:solidFill>
                <a:schemeClr val="accent4">
                  <a:lumMod val="6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13-6798-4F33-9557-BF1A3F0A2918}"/>
              </c:ext>
            </c:extLst>
          </c:dPt>
          <c:dPt>
            <c:idx val="10"/>
            <c:bubble3D val="0"/>
            <c:spPr>
              <a:solidFill>
                <a:schemeClr val="accent5">
                  <a:lumMod val="6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15-6798-4F33-9557-BF1A3F0A2918}"/>
              </c:ext>
            </c:extLst>
          </c:dPt>
          <c:dPt>
            <c:idx val="11"/>
            <c:bubble3D val="0"/>
            <c:spPr>
              <a:solidFill>
                <a:schemeClr val="accent6">
                  <a:lumMod val="6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17-6798-4F33-9557-BF1A3F0A2918}"/>
              </c:ext>
            </c:extLst>
          </c:dPt>
          <c:dPt>
            <c:idx val="12"/>
            <c:bubble3D val="0"/>
            <c:spPr>
              <a:solidFill>
                <a:schemeClr val="accent1">
                  <a:lumMod val="80000"/>
                  <a:lumOff val="2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19-6798-4F33-9557-BF1A3F0A2918}"/>
              </c:ext>
            </c:extLst>
          </c:dPt>
          <c:dPt>
            <c:idx val="13"/>
            <c:bubble3D val="0"/>
            <c:spPr>
              <a:solidFill>
                <a:schemeClr val="accent2">
                  <a:lumMod val="80000"/>
                  <a:lumOff val="2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1B-6798-4F33-9557-BF1A3F0A2918}"/>
              </c:ext>
            </c:extLst>
          </c:dPt>
          <c:dPt>
            <c:idx val="14"/>
            <c:bubble3D val="0"/>
            <c:spPr>
              <a:solidFill>
                <a:schemeClr val="accent3">
                  <a:lumMod val="80000"/>
                  <a:lumOff val="2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1D-6798-4F33-9557-BF1A3F0A2918}"/>
              </c:ext>
            </c:extLst>
          </c:dPt>
          <c:dPt>
            <c:idx val="15"/>
            <c:bubble3D val="0"/>
            <c:spPr>
              <a:solidFill>
                <a:schemeClr val="accent4">
                  <a:lumMod val="80000"/>
                  <a:lumOff val="2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1F-6798-4F33-9557-BF1A3F0A2918}"/>
              </c:ext>
            </c:extLst>
          </c:dPt>
          <c:dPt>
            <c:idx val="16"/>
            <c:bubble3D val="0"/>
            <c:spPr>
              <a:solidFill>
                <a:schemeClr val="accent5">
                  <a:lumMod val="80000"/>
                  <a:lumOff val="2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21-6798-4F33-9557-BF1A3F0A2918}"/>
              </c:ext>
            </c:extLst>
          </c:dPt>
          <c:dPt>
            <c:idx val="17"/>
            <c:bubble3D val="0"/>
            <c:spPr>
              <a:solidFill>
                <a:schemeClr val="accent6">
                  <a:lumMod val="80000"/>
                  <a:lumOff val="2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23-6798-4F33-9557-BF1A3F0A2918}"/>
              </c:ext>
            </c:extLst>
          </c:dPt>
          <c:dPt>
            <c:idx val="18"/>
            <c:bubble3D val="0"/>
            <c:spPr>
              <a:solidFill>
                <a:schemeClr val="accent1">
                  <a:lumMod val="8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25-6798-4F33-9557-BF1A3F0A2918}"/>
              </c:ext>
            </c:extLst>
          </c:dPt>
          <c:dPt>
            <c:idx val="19"/>
            <c:bubble3D val="0"/>
            <c:spPr>
              <a:solidFill>
                <a:schemeClr val="accent2">
                  <a:lumMod val="8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27-6798-4F33-9557-BF1A3F0A2918}"/>
              </c:ext>
            </c:extLst>
          </c:dPt>
          <c:dPt>
            <c:idx val="20"/>
            <c:bubble3D val="0"/>
            <c:spPr>
              <a:solidFill>
                <a:schemeClr val="accent3">
                  <a:lumMod val="8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29-6798-4F33-9557-BF1A3F0A2918}"/>
              </c:ext>
            </c:extLst>
          </c:dPt>
          <c:dPt>
            <c:idx val="21"/>
            <c:bubble3D val="0"/>
            <c:spPr>
              <a:solidFill>
                <a:schemeClr val="accent4">
                  <a:lumMod val="8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2B-6798-4F33-9557-BF1A3F0A2918}"/>
              </c:ext>
            </c:extLst>
          </c:dPt>
          <c:dPt>
            <c:idx val="22"/>
            <c:bubble3D val="0"/>
            <c:spPr>
              <a:solidFill>
                <a:schemeClr val="accent5">
                  <a:lumMod val="8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2D-6798-4F33-9557-BF1A3F0A2918}"/>
              </c:ext>
            </c:extLst>
          </c:dPt>
          <c:dPt>
            <c:idx val="23"/>
            <c:bubble3D val="0"/>
            <c:spPr>
              <a:solidFill>
                <a:schemeClr val="accent6">
                  <a:lumMod val="8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2F-6798-4F33-9557-BF1A3F0A2918}"/>
              </c:ext>
            </c:extLst>
          </c:dPt>
          <c:dPt>
            <c:idx val="24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31-6798-4F33-9557-BF1A3F0A2918}"/>
              </c:ext>
            </c:extLst>
          </c:dPt>
          <c:dPt>
            <c:idx val="25"/>
            <c:bubble3D val="0"/>
            <c:spPr>
              <a:solidFill>
                <a:schemeClr val="accent2">
                  <a:lumMod val="60000"/>
                  <a:lumOff val="4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33-6798-4F33-9557-BF1A3F0A2918}"/>
              </c:ext>
            </c:extLst>
          </c:dPt>
          <c:dPt>
            <c:idx val="26"/>
            <c:bubble3D val="0"/>
            <c:spPr>
              <a:solidFill>
                <a:schemeClr val="accent3">
                  <a:lumMod val="60000"/>
                  <a:lumOff val="4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35-6798-4F33-9557-BF1A3F0A2918}"/>
              </c:ext>
            </c:extLst>
          </c:dPt>
          <c:dPt>
            <c:idx val="27"/>
            <c:bubble3D val="0"/>
            <c:spPr>
              <a:solidFill>
                <a:schemeClr val="accent4">
                  <a:lumMod val="60000"/>
                  <a:lumOff val="4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37-6798-4F33-9557-BF1A3F0A2918}"/>
              </c:ext>
            </c:extLst>
          </c:dPt>
          <c:dPt>
            <c:idx val="28"/>
            <c:bubble3D val="0"/>
            <c:spPr>
              <a:solidFill>
                <a:schemeClr val="accent5">
                  <a:lumMod val="60000"/>
                  <a:lumOff val="4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39-6798-4F33-9557-BF1A3F0A2918}"/>
              </c:ext>
            </c:extLst>
          </c:dPt>
          <c:dPt>
            <c:idx val="29"/>
            <c:bubble3D val="0"/>
            <c:spPr>
              <a:solidFill>
                <a:schemeClr val="accent6">
                  <a:lumMod val="60000"/>
                  <a:lumOff val="4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3B-6798-4F33-9557-BF1A3F0A2918}"/>
              </c:ext>
            </c:extLst>
          </c:dPt>
          <c:dPt>
            <c:idx val="30"/>
            <c:bubble3D val="0"/>
            <c:spPr>
              <a:solidFill>
                <a:schemeClr val="accent1">
                  <a:lumMod val="5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3D-6798-4F33-9557-BF1A3F0A2918}"/>
              </c:ext>
            </c:extLst>
          </c:dPt>
          <c:dPt>
            <c:idx val="31"/>
            <c:bubble3D val="0"/>
            <c:spPr>
              <a:solidFill>
                <a:schemeClr val="accent2">
                  <a:lumMod val="5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3F-6798-4F33-9557-BF1A3F0A2918}"/>
              </c:ext>
            </c:extLst>
          </c:dPt>
          <c:dPt>
            <c:idx val="32"/>
            <c:bubble3D val="0"/>
            <c:spPr>
              <a:solidFill>
                <a:schemeClr val="accent3">
                  <a:lumMod val="5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41-6798-4F33-9557-BF1A3F0A2918}"/>
              </c:ext>
            </c:extLst>
          </c:dPt>
          <c:dPt>
            <c:idx val="33"/>
            <c:bubble3D val="0"/>
            <c:spPr>
              <a:solidFill>
                <a:schemeClr val="accent4">
                  <a:lumMod val="5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43-6798-4F33-9557-BF1A3F0A2918}"/>
              </c:ext>
            </c:extLst>
          </c:dPt>
          <c:dPt>
            <c:idx val="34"/>
            <c:bubble3D val="0"/>
            <c:spPr>
              <a:solidFill>
                <a:schemeClr val="accent5">
                  <a:lumMod val="5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45-6798-4F33-9557-BF1A3F0A2918}"/>
              </c:ext>
            </c:extLst>
          </c:dPt>
          <c:dPt>
            <c:idx val="35"/>
            <c:bubble3D val="0"/>
            <c:spPr>
              <a:solidFill>
                <a:schemeClr val="accent6">
                  <a:lumMod val="5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47-6798-4F33-9557-BF1A3F0A2918}"/>
              </c:ext>
            </c:extLst>
          </c:dPt>
          <c:dPt>
            <c:idx val="36"/>
            <c:bubble3D val="0"/>
            <c:spPr>
              <a:solidFill>
                <a:schemeClr val="accent1">
                  <a:lumMod val="70000"/>
                  <a:lumOff val="3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49-6798-4F33-9557-BF1A3F0A2918}"/>
              </c:ext>
            </c:extLst>
          </c:dPt>
          <c:dPt>
            <c:idx val="37"/>
            <c:bubble3D val="0"/>
            <c:spPr>
              <a:solidFill>
                <a:schemeClr val="accent2">
                  <a:lumMod val="70000"/>
                  <a:lumOff val="3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4B-6798-4F33-9557-BF1A3F0A2918}"/>
              </c:ext>
            </c:extLst>
          </c:dPt>
          <c:dPt>
            <c:idx val="38"/>
            <c:bubble3D val="0"/>
            <c:spPr>
              <a:solidFill>
                <a:schemeClr val="accent3">
                  <a:lumMod val="70000"/>
                  <a:lumOff val="3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4D-6798-4F33-9557-BF1A3F0A2918}"/>
              </c:ext>
            </c:extLst>
          </c:dPt>
          <c:dPt>
            <c:idx val="39"/>
            <c:bubble3D val="0"/>
            <c:spPr>
              <a:solidFill>
                <a:schemeClr val="accent4">
                  <a:lumMod val="70000"/>
                  <a:lumOff val="3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4F-6798-4F33-9557-BF1A3F0A2918}"/>
              </c:ext>
            </c:extLst>
          </c:dPt>
          <c:dPt>
            <c:idx val="40"/>
            <c:bubble3D val="0"/>
            <c:spPr>
              <a:solidFill>
                <a:schemeClr val="accent5">
                  <a:lumMod val="70000"/>
                  <a:lumOff val="3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51-6798-4F33-9557-BF1A3F0A2918}"/>
              </c:ext>
            </c:extLst>
          </c:dPt>
          <c:dPt>
            <c:idx val="41"/>
            <c:bubble3D val="0"/>
            <c:spPr>
              <a:solidFill>
                <a:schemeClr val="accent6">
                  <a:lumMod val="70000"/>
                  <a:lumOff val="3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53-6798-4F33-9557-BF1A3F0A2918}"/>
              </c:ext>
            </c:extLst>
          </c:dPt>
          <c:dPt>
            <c:idx val="42"/>
            <c:bubble3D val="0"/>
            <c:spPr>
              <a:solidFill>
                <a:schemeClr val="accent1">
                  <a:lumMod val="7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55-6798-4F33-9557-BF1A3F0A2918}"/>
              </c:ext>
            </c:extLst>
          </c:dPt>
          <c:dPt>
            <c:idx val="43"/>
            <c:bubble3D val="0"/>
            <c:spPr>
              <a:solidFill>
                <a:schemeClr val="accent2">
                  <a:lumMod val="7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57-6798-4F33-9557-BF1A3F0A2918}"/>
              </c:ext>
            </c:extLst>
          </c:dPt>
          <c:dPt>
            <c:idx val="44"/>
            <c:bubble3D val="0"/>
            <c:spPr>
              <a:solidFill>
                <a:schemeClr val="accent3">
                  <a:lumMod val="7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59-6798-4F33-9557-BF1A3F0A2918}"/>
              </c:ext>
            </c:extLst>
          </c:dPt>
          <c:dPt>
            <c:idx val="45"/>
            <c:bubble3D val="0"/>
            <c:spPr>
              <a:solidFill>
                <a:schemeClr val="accent4">
                  <a:lumMod val="7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5B-6798-4F33-9557-BF1A3F0A2918}"/>
              </c:ext>
            </c:extLst>
          </c:dPt>
          <c:dPt>
            <c:idx val="46"/>
            <c:bubble3D val="0"/>
            <c:spPr>
              <a:solidFill>
                <a:schemeClr val="accent5">
                  <a:lumMod val="7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5D-6798-4F33-9557-BF1A3F0A2918}"/>
              </c:ext>
            </c:extLst>
          </c:dPt>
          <c:dPt>
            <c:idx val="47"/>
            <c:bubble3D val="0"/>
            <c:spPr>
              <a:solidFill>
                <a:schemeClr val="accent6">
                  <a:lumMod val="7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5F-6798-4F33-9557-BF1A3F0A2918}"/>
              </c:ext>
            </c:extLst>
          </c:dPt>
          <c:dPt>
            <c:idx val="48"/>
            <c:bubble3D val="0"/>
            <c:spPr>
              <a:solidFill>
                <a:schemeClr val="accent1">
                  <a:lumMod val="50000"/>
                  <a:lumOff val="5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61-6798-4F33-9557-BF1A3F0A2918}"/>
              </c:ext>
            </c:extLst>
          </c:dPt>
          <c:dPt>
            <c:idx val="49"/>
            <c:bubble3D val="0"/>
            <c:spPr>
              <a:solidFill>
                <a:schemeClr val="accent2">
                  <a:lumMod val="50000"/>
                  <a:lumOff val="5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63-6798-4F33-9557-BF1A3F0A2918}"/>
              </c:ext>
            </c:extLst>
          </c:dPt>
          <c:dPt>
            <c:idx val="50"/>
            <c:bubble3D val="0"/>
            <c:spPr>
              <a:solidFill>
                <a:schemeClr val="accent3">
                  <a:lumMod val="50000"/>
                  <a:lumOff val="5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65-6798-4F33-9557-BF1A3F0A2918}"/>
              </c:ext>
            </c:extLst>
          </c:dPt>
          <c:dPt>
            <c:idx val="51"/>
            <c:bubble3D val="0"/>
            <c:spPr>
              <a:solidFill>
                <a:schemeClr val="accent4">
                  <a:lumMod val="50000"/>
                  <a:lumOff val="5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67-6798-4F33-9557-BF1A3F0A2918}"/>
              </c:ext>
            </c:extLst>
          </c:dPt>
          <c:dPt>
            <c:idx val="52"/>
            <c:bubble3D val="0"/>
            <c:spPr>
              <a:solidFill>
                <a:schemeClr val="accent5">
                  <a:lumMod val="50000"/>
                  <a:lumOff val="5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69-6798-4F33-9557-BF1A3F0A2918}"/>
              </c:ext>
            </c:extLst>
          </c:dPt>
          <c:dPt>
            <c:idx val="53"/>
            <c:bubble3D val="0"/>
            <c:spPr>
              <a:solidFill>
                <a:schemeClr val="accent6">
                  <a:lumMod val="50000"/>
                  <a:lumOff val="5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6B-6798-4F33-9557-BF1A3F0A2918}"/>
              </c:ext>
            </c:extLst>
          </c:dPt>
          <c:dPt>
            <c:idx val="54"/>
            <c:bubble3D val="0"/>
            <c:spPr>
              <a:solidFill>
                <a:schemeClr val="accent1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6D-6798-4F33-9557-BF1A3F0A2918}"/>
              </c:ext>
            </c:extLst>
          </c:dPt>
          <c:dPt>
            <c:idx val="55"/>
            <c:bubble3D val="0"/>
            <c:spPr>
              <a:solidFill>
                <a:schemeClr val="accent2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6F-6798-4F33-9557-BF1A3F0A2918}"/>
              </c:ext>
            </c:extLst>
          </c:dPt>
          <c:dPt>
            <c:idx val="56"/>
            <c:bubble3D val="0"/>
            <c:spPr>
              <a:solidFill>
                <a:schemeClr val="accent3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71-6798-4F33-9557-BF1A3F0A2918}"/>
              </c:ext>
            </c:extLst>
          </c:dPt>
          <c:dPt>
            <c:idx val="57"/>
            <c:bubble3D val="0"/>
            <c:spPr>
              <a:solidFill>
                <a:schemeClr val="accent4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73-6798-4F33-9557-BF1A3F0A2918}"/>
              </c:ext>
            </c:extLst>
          </c:dPt>
          <c:dPt>
            <c:idx val="58"/>
            <c:bubble3D val="0"/>
            <c:spPr>
              <a:solidFill>
                <a:schemeClr val="accent5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75-6798-4F33-9557-BF1A3F0A2918}"/>
              </c:ext>
            </c:extLst>
          </c:dPt>
          <c:dPt>
            <c:idx val="59"/>
            <c:bubble3D val="0"/>
            <c:spPr>
              <a:solidFill>
                <a:schemeClr val="accent6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77-6798-4F33-9557-BF1A3F0A2918}"/>
              </c:ext>
            </c:extLst>
          </c:dPt>
          <c:dPt>
            <c:idx val="60"/>
            <c:bubble3D val="0"/>
            <c:spPr>
              <a:solidFill>
                <a:schemeClr val="accent1">
                  <a:lumMod val="6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79-6798-4F33-9557-BF1A3F0A2918}"/>
              </c:ext>
            </c:extLst>
          </c:dPt>
          <c:dPt>
            <c:idx val="61"/>
            <c:bubble3D val="0"/>
            <c:spPr>
              <a:solidFill>
                <a:schemeClr val="accent2">
                  <a:lumMod val="6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7B-6798-4F33-9557-BF1A3F0A2918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val>
            <c:numRef>
              <c:f>Planilha1!$L$64:$L$125</c:f>
              <c:numCache>
                <c:formatCode>General</c:formatCode>
                <c:ptCount val="62"/>
                <c:pt idx="0">
                  <c:v>6</c:v>
                </c:pt>
                <c:pt idx="1">
                  <c:v>3</c:v>
                </c:pt>
                <c:pt idx="2">
                  <c:v>7</c:v>
                </c:pt>
                <c:pt idx="3">
                  <c:v>5</c:v>
                </c:pt>
                <c:pt idx="4">
                  <c:v>1</c:v>
                </c:pt>
                <c:pt idx="5">
                  <c:v>5</c:v>
                </c:pt>
                <c:pt idx="6">
                  <c:v>7</c:v>
                </c:pt>
                <c:pt idx="7">
                  <c:v>6</c:v>
                </c:pt>
                <c:pt idx="8">
                  <c:v>7</c:v>
                </c:pt>
                <c:pt idx="9">
                  <c:v>6</c:v>
                </c:pt>
                <c:pt idx="10">
                  <c:v>6</c:v>
                </c:pt>
                <c:pt idx="11">
                  <c:v>5</c:v>
                </c:pt>
                <c:pt idx="12">
                  <c:v>5</c:v>
                </c:pt>
                <c:pt idx="13">
                  <c:v>7</c:v>
                </c:pt>
                <c:pt idx="14">
                  <c:v>2</c:v>
                </c:pt>
                <c:pt idx="15">
                  <c:v>7</c:v>
                </c:pt>
                <c:pt idx="16">
                  <c:v>5</c:v>
                </c:pt>
                <c:pt idx="17">
                  <c:v>5</c:v>
                </c:pt>
                <c:pt idx="18">
                  <c:v>7</c:v>
                </c:pt>
                <c:pt idx="19">
                  <c:v>4</c:v>
                </c:pt>
                <c:pt idx="20">
                  <c:v>6</c:v>
                </c:pt>
                <c:pt idx="21">
                  <c:v>7</c:v>
                </c:pt>
                <c:pt idx="22">
                  <c:v>5</c:v>
                </c:pt>
                <c:pt idx="23">
                  <c:v>4</c:v>
                </c:pt>
                <c:pt idx="24">
                  <c:v>6</c:v>
                </c:pt>
                <c:pt idx="25">
                  <c:v>5</c:v>
                </c:pt>
                <c:pt idx="26">
                  <c:v>5</c:v>
                </c:pt>
                <c:pt idx="27">
                  <c:v>6</c:v>
                </c:pt>
                <c:pt idx="28">
                  <c:v>4</c:v>
                </c:pt>
                <c:pt idx="29">
                  <c:v>2</c:v>
                </c:pt>
                <c:pt idx="30">
                  <c:v>7</c:v>
                </c:pt>
                <c:pt idx="31">
                  <c:v>4</c:v>
                </c:pt>
                <c:pt idx="32">
                  <c:v>7</c:v>
                </c:pt>
                <c:pt idx="33">
                  <c:v>6</c:v>
                </c:pt>
                <c:pt idx="34">
                  <c:v>1</c:v>
                </c:pt>
                <c:pt idx="35">
                  <c:v>7</c:v>
                </c:pt>
                <c:pt idx="36">
                  <c:v>1</c:v>
                </c:pt>
                <c:pt idx="37">
                  <c:v>7</c:v>
                </c:pt>
                <c:pt idx="38">
                  <c:v>5</c:v>
                </c:pt>
                <c:pt idx="39">
                  <c:v>5</c:v>
                </c:pt>
                <c:pt idx="40">
                  <c:v>6</c:v>
                </c:pt>
                <c:pt idx="41">
                  <c:v>3</c:v>
                </c:pt>
                <c:pt idx="42">
                  <c:v>2</c:v>
                </c:pt>
                <c:pt idx="43">
                  <c:v>7</c:v>
                </c:pt>
                <c:pt idx="44">
                  <c:v>4</c:v>
                </c:pt>
                <c:pt idx="45">
                  <c:v>1</c:v>
                </c:pt>
                <c:pt idx="46">
                  <c:v>7</c:v>
                </c:pt>
                <c:pt idx="47">
                  <c:v>6</c:v>
                </c:pt>
                <c:pt idx="48">
                  <c:v>6</c:v>
                </c:pt>
                <c:pt idx="49">
                  <c:v>2</c:v>
                </c:pt>
                <c:pt idx="50">
                  <c:v>5</c:v>
                </c:pt>
                <c:pt idx="51">
                  <c:v>5</c:v>
                </c:pt>
                <c:pt idx="52">
                  <c:v>3</c:v>
                </c:pt>
                <c:pt idx="53">
                  <c:v>4</c:v>
                </c:pt>
                <c:pt idx="54">
                  <c:v>4</c:v>
                </c:pt>
                <c:pt idx="55">
                  <c:v>7</c:v>
                </c:pt>
                <c:pt idx="56">
                  <c:v>7</c:v>
                </c:pt>
                <c:pt idx="57">
                  <c:v>7</c:v>
                </c:pt>
                <c:pt idx="58">
                  <c:v>5</c:v>
                </c:pt>
                <c:pt idx="59">
                  <c:v>7</c:v>
                </c:pt>
                <c:pt idx="60">
                  <c:v>5</c:v>
                </c:pt>
                <c:pt idx="61">
                  <c:v>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553-4D8C-8023-966F62A5E024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t-BR"/>
              <a:t>Qual</a:t>
            </a:r>
            <a:r>
              <a:rPr lang="pt-BR" baseline="0"/>
              <a:t> à imagem que o país escolhido transmite</a:t>
            </a:r>
            <a:endParaRPr lang="pt-BR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Planilha1!$AZ$2:$AZ$8</c:f>
              <c:numCache>
                <c:formatCode>0%</c:formatCode>
                <c:ptCount val="7"/>
                <c:pt idx="0">
                  <c:v>0.02</c:v>
                </c:pt>
                <c:pt idx="1">
                  <c:v>0.01</c:v>
                </c:pt>
                <c:pt idx="2">
                  <c:v>0.03</c:v>
                </c:pt>
                <c:pt idx="3">
                  <c:v>0.03</c:v>
                </c:pt>
                <c:pt idx="4">
                  <c:v>0.15</c:v>
                </c:pt>
                <c:pt idx="5">
                  <c:v>0.33</c:v>
                </c:pt>
                <c:pt idx="6">
                  <c:v>0.43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C2A-4C42-8E28-CF4EEEFB4D28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531099744"/>
        <c:axId val="531102040"/>
      </c:lineChart>
      <c:catAx>
        <c:axId val="53109974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t-BR"/>
                  <a:t>Próximo</a:t>
                </a:r>
                <a:r>
                  <a:rPr lang="pt-BR" baseline="0"/>
                  <a:t> à 1 negativa e próximo à 7 positva</a:t>
                </a:r>
                <a:endParaRPr lang="pt-BR"/>
              </a:p>
            </c:rich>
          </c:tx>
          <c:layout>
            <c:manualLayout>
              <c:xMode val="edge"/>
              <c:yMode val="edge"/>
              <c:x val="0.27784601924759406"/>
              <c:y val="0.8925692621755614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</c:title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31102040"/>
        <c:crosses val="autoZero"/>
        <c:auto val="1"/>
        <c:lblAlgn val="ctr"/>
        <c:lblOffset val="100"/>
        <c:noMultiLvlLbl val="0"/>
      </c:catAx>
      <c:valAx>
        <c:axId val="5311020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3109974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t-BR"/>
              <a:t>Quanto</a:t>
            </a:r>
            <a:r>
              <a:rPr lang="pt-BR" baseline="0"/>
              <a:t> você se considera conhecedor de vinho?</a:t>
            </a:r>
            <a:endParaRPr lang="pt-BR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Planilha1!$BG$12:$BG$17</c:f>
              <c:numCache>
                <c:formatCode>0%</c:formatCode>
                <c:ptCount val="6"/>
                <c:pt idx="0">
                  <c:v>0.22</c:v>
                </c:pt>
                <c:pt idx="1">
                  <c:v>0.17</c:v>
                </c:pt>
                <c:pt idx="2">
                  <c:v>0.18</c:v>
                </c:pt>
                <c:pt idx="3">
                  <c:v>0.25</c:v>
                </c:pt>
                <c:pt idx="4">
                  <c:v>0.14000000000000001</c:v>
                </c:pt>
                <c:pt idx="5">
                  <c:v>0.03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5EA-4F74-BAC4-65629F8C04A4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572018216"/>
        <c:axId val="572016576"/>
      </c:lineChart>
      <c:catAx>
        <c:axId val="57201821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t-BR"/>
                  <a:t>Próximo</a:t>
                </a:r>
                <a:r>
                  <a:rPr lang="pt-BR" baseline="0"/>
                  <a:t> à 1 é Leigo, próximo a 7 Experd</a:t>
                </a:r>
                <a:endParaRPr lang="pt-BR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</c:title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72016576"/>
        <c:crosses val="autoZero"/>
        <c:auto val="1"/>
        <c:lblAlgn val="ctr"/>
        <c:lblOffset val="100"/>
        <c:noMultiLvlLbl val="0"/>
      </c:catAx>
      <c:valAx>
        <c:axId val="5720165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7201821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t-BR"/>
              <a:t>Onde</a:t>
            </a:r>
            <a:r>
              <a:rPr lang="pt-BR" baseline="0"/>
              <a:t> costuma comprar vinho?</a:t>
            </a:r>
            <a:endParaRPr lang="pt-BR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1-558D-4FC7-871A-ECEC44124E02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3-558D-4FC7-871A-ECEC44124E02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5-558D-4FC7-871A-ECEC44124E02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7-558D-4FC7-871A-ECEC44124E02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9-558D-4FC7-871A-ECEC44124E02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B-558D-4FC7-871A-ECEC44124E02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Planilha1!$BQ$2:$BQ$7</c:f>
              <c:strCache>
                <c:ptCount val="6"/>
                <c:pt idx="0">
                  <c:v>supermercado</c:v>
                </c:pt>
                <c:pt idx="1">
                  <c:v>loja virtual</c:v>
                </c:pt>
                <c:pt idx="2">
                  <c:v>loja visica</c:v>
                </c:pt>
                <c:pt idx="3">
                  <c:v>bar e restaurante</c:v>
                </c:pt>
                <c:pt idx="4">
                  <c:v> outros </c:v>
                </c:pt>
                <c:pt idx="5">
                  <c:v>não compro</c:v>
                </c:pt>
              </c:strCache>
            </c:strRef>
          </c:cat>
          <c:val>
            <c:numRef>
              <c:f>Planilha1!$BS$2:$BS$7</c:f>
              <c:numCache>
                <c:formatCode>0%</c:formatCode>
                <c:ptCount val="6"/>
                <c:pt idx="0">
                  <c:v>0.77118644067796616</c:v>
                </c:pt>
                <c:pt idx="1">
                  <c:v>5.9322033898305086E-2</c:v>
                </c:pt>
                <c:pt idx="2">
                  <c:v>4.2372881355932202E-2</c:v>
                </c:pt>
                <c:pt idx="3">
                  <c:v>1.6949152542372881E-2</c:v>
                </c:pt>
                <c:pt idx="4">
                  <c:v>8.4745762711864403E-2</c:v>
                </c:pt>
                <c:pt idx="5">
                  <c:v>2.5423728813559324E-2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379-41B7-BE51-F9263B8773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t-BR"/>
              <a:t>Quanto</a:t>
            </a:r>
            <a:r>
              <a:rPr lang="pt-BR" baseline="0"/>
              <a:t> você se considera consumidor de vinho?</a:t>
            </a:r>
            <a:endParaRPr lang="pt-BR"/>
          </a:p>
        </c:rich>
      </c:tx>
      <c:layout>
        <c:manualLayout>
          <c:xMode val="edge"/>
          <c:yMode val="edge"/>
          <c:x val="0.13269444444444442"/>
          <c:y val="2.777777777777777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Planilha1!$BX$12:$BX$18</c:f>
              <c:numCache>
                <c:formatCode>0%</c:formatCode>
                <c:ptCount val="7"/>
                <c:pt idx="0">
                  <c:v>0.22</c:v>
                </c:pt>
                <c:pt idx="1">
                  <c:v>0.1</c:v>
                </c:pt>
                <c:pt idx="2">
                  <c:v>0.24</c:v>
                </c:pt>
                <c:pt idx="3">
                  <c:v>0.22</c:v>
                </c:pt>
                <c:pt idx="4">
                  <c:v>0.1</c:v>
                </c:pt>
                <c:pt idx="5">
                  <c:v>0.06</c:v>
                </c:pt>
                <c:pt idx="6">
                  <c:v>0.06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FBA-41E7-9D54-CA657ECB98B8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575429768"/>
        <c:axId val="575434360"/>
      </c:lineChart>
      <c:catAx>
        <c:axId val="57542976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t-BR"/>
                  <a:t>Próximo</a:t>
                </a:r>
                <a:r>
                  <a:rPr lang="pt-BR" baseline="0"/>
                  <a:t> a 1 não consumidor, próximo a 7 consumidor</a:t>
                </a:r>
                <a:endParaRPr lang="pt-BR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</c:title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75434360"/>
        <c:crosses val="autoZero"/>
        <c:auto val="1"/>
        <c:lblAlgn val="ctr"/>
        <c:lblOffset val="100"/>
        <c:noMultiLvlLbl val="0"/>
      </c:catAx>
      <c:valAx>
        <c:axId val="5754343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7542976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r>
              <a:rPr lang="pt-BR"/>
              <a:t>De</a:t>
            </a:r>
            <a:r>
              <a:rPr lang="pt-BR" baseline="0"/>
              <a:t> qual pais você imagina que seja proveniente o vinho de PIOR qualidade?</a:t>
            </a:r>
            <a:endParaRPr lang="pt-BR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dPt>
            <c:idx val="0"/>
            <c:bubble3D val="0"/>
            <c:spPr>
              <a:gradFill rotWithShape="1">
                <a:gsLst>
                  <a:gs pos="0">
                    <a:schemeClr val="accent1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01-E3CC-42C0-A9AC-C10295E00579}"/>
              </c:ext>
            </c:extLst>
          </c:dPt>
          <c:dPt>
            <c:idx val="1"/>
            <c:bubble3D val="0"/>
            <c:spPr>
              <a:gradFill rotWithShape="1">
                <a:gsLst>
                  <a:gs pos="0">
                    <a:schemeClr val="accent2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03-E3CC-42C0-A9AC-C10295E00579}"/>
              </c:ext>
            </c:extLst>
          </c:dPt>
          <c:dPt>
            <c:idx val="2"/>
            <c:bubble3D val="0"/>
            <c:spPr>
              <a:gradFill rotWithShape="1">
                <a:gsLst>
                  <a:gs pos="0">
                    <a:schemeClr val="accent3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05-E3CC-42C0-A9AC-C10295E00579}"/>
              </c:ext>
            </c:extLst>
          </c:dPt>
          <c:dPt>
            <c:idx val="3"/>
            <c:bubble3D val="0"/>
            <c:spPr>
              <a:gradFill rotWithShape="1">
                <a:gsLst>
                  <a:gs pos="0">
                    <a:schemeClr val="accent4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4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4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07-E3CC-42C0-A9AC-C10295E00579}"/>
              </c:ext>
            </c:extLst>
          </c:dPt>
          <c:dPt>
            <c:idx val="4"/>
            <c:bubble3D val="0"/>
            <c:spPr>
              <a:gradFill rotWithShape="1">
                <a:gsLst>
                  <a:gs pos="0">
                    <a:schemeClr val="accent5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5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5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09-E3CC-42C0-A9AC-C10295E00579}"/>
              </c:ext>
            </c:extLst>
          </c:dPt>
          <c:dPt>
            <c:idx val="5"/>
            <c:bubble3D val="0"/>
            <c:spPr>
              <a:gradFill rotWithShape="1">
                <a:gsLst>
                  <a:gs pos="0">
                    <a:schemeClr val="accent6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6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6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0B-E3CC-42C0-A9AC-C10295E00579}"/>
              </c:ext>
            </c:extLst>
          </c:dPt>
          <c:dPt>
            <c:idx val="6"/>
            <c:bubble3D val="0"/>
            <c:spPr>
              <a:gradFill rotWithShape="1">
                <a:gsLst>
                  <a:gs pos="0">
                    <a:schemeClr val="accent1">
                      <a:lumMod val="6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lumMod val="6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6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0D-E3CC-42C0-A9AC-C10295E00579}"/>
              </c:ext>
            </c:extLst>
          </c:dPt>
          <c:dPt>
            <c:idx val="7"/>
            <c:bubble3D val="0"/>
            <c:spPr>
              <a:gradFill rotWithShape="1">
                <a:gsLst>
                  <a:gs pos="0">
                    <a:schemeClr val="accent2">
                      <a:lumMod val="6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lumMod val="6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6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0F-E3CC-42C0-A9AC-C10295E00579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>
                  <a:solidFill>
                    <a:schemeClr val="tx2">
                      <a:lumMod val="35000"/>
                      <a:lumOff val="65000"/>
                    </a:schemeClr>
                  </a:solidFill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Planilha1!$CV$38:$CV$45</c:f>
              <c:strCache>
                <c:ptCount val="8"/>
                <c:pt idx="0">
                  <c:v>China</c:v>
                </c:pt>
                <c:pt idx="1">
                  <c:v>Não sei</c:v>
                </c:pt>
                <c:pt idx="2">
                  <c:v>Argentina</c:v>
                </c:pt>
                <c:pt idx="3">
                  <c:v>Brasil</c:v>
                </c:pt>
                <c:pt idx="4">
                  <c:v>Africa do Sul</c:v>
                </c:pt>
                <c:pt idx="5">
                  <c:v>Chile</c:v>
                </c:pt>
                <c:pt idx="6">
                  <c:v>Paraguai </c:v>
                </c:pt>
                <c:pt idx="7">
                  <c:v>Portugal</c:v>
                </c:pt>
              </c:strCache>
            </c:strRef>
          </c:cat>
          <c:val>
            <c:numRef>
              <c:f>Planilha1!$CW$38:$CW$45</c:f>
              <c:numCache>
                <c:formatCode>0%</c:formatCode>
                <c:ptCount val="8"/>
                <c:pt idx="0">
                  <c:v>0.32</c:v>
                </c:pt>
                <c:pt idx="1">
                  <c:v>0.18</c:v>
                </c:pt>
                <c:pt idx="2">
                  <c:v>0.08</c:v>
                </c:pt>
                <c:pt idx="3">
                  <c:v>0.11</c:v>
                </c:pt>
                <c:pt idx="4">
                  <c:v>0.04</c:v>
                </c:pt>
                <c:pt idx="5">
                  <c:v>0.04</c:v>
                </c:pt>
                <c:pt idx="6">
                  <c:v>0.02</c:v>
                </c:pt>
                <c:pt idx="7">
                  <c:v>0.02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0FC-4076-A601-2A3E9D3B08CC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r>
              <a:rPr lang="pt-BR" sz="1200"/>
              <a:t>Qual o preço máximo que você pagaria por uma garrafa de vinho em um supermercado?</a:t>
            </a:r>
          </a:p>
          <a:p>
            <a:pPr>
              <a:defRPr/>
            </a:pPr>
            <a:endParaRPr lang="pt-BR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dPt>
            <c:idx val="0"/>
            <c:bubble3D val="0"/>
            <c:spPr>
              <a:gradFill rotWithShape="1">
                <a:gsLst>
                  <a:gs pos="0">
                    <a:schemeClr val="accent1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</c:dPt>
          <c:dPt>
            <c:idx val="1"/>
            <c:bubble3D val="0"/>
            <c:spPr>
              <a:gradFill rotWithShape="1">
                <a:gsLst>
                  <a:gs pos="0">
                    <a:schemeClr val="accent2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</c:dPt>
          <c:dPt>
            <c:idx val="2"/>
            <c:bubble3D val="0"/>
            <c:spPr>
              <a:gradFill rotWithShape="1">
                <a:gsLst>
                  <a:gs pos="0">
                    <a:schemeClr val="accent3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</c:dPt>
          <c:dPt>
            <c:idx val="3"/>
            <c:bubble3D val="0"/>
            <c:spPr>
              <a:gradFill rotWithShape="1">
                <a:gsLst>
                  <a:gs pos="0">
                    <a:schemeClr val="accent4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4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4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</c:dPt>
          <c:dPt>
            <c:idx val="4"/>
            <c:bubble3D val="0"/>
            <c:spPr>
              <a:gradFill rotWithShape="1">
                <a:gsLst>
                  <a:gs pos="0">
                    <a:schemeClr val="accent5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5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5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</c:dPt>
          <c:dPt>
            <c:idx val="5"/>
            <c:bubble3D val="0"/>
            <c:spPr>
              <a:gradFill rotWithShape="1">
                <a:gsLst>
                  <a:gs pos="0">
                    <a:schemeClr val="accent6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6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6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</c:dPt>
          <c:dPt>
            <c:idx val="6"/>
            <c:bubble3D val="0"/>
            <c:spPr>
              <a:gradFill rotWithShape="1">
                <a:gsLst>
                  <a:gs pos="0">
                    <a:schemeClr val="accent1">
                      <a:lumMod val="6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lumMod val="6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6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</c:dPt>
          <c:dPt>
            <c:idx val="7"/>
            <c:bubble3D val="0"/>
            <c:spPr>
              <a:gradFill rotWithShape="1">
                <a:gsLst>
                  <a:gs pos="0">
                    <a:schemeClr val="accent2">
                      <a:lumMod val="6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lumMod val="6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6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</c:dPt>
          <c:dPt>
            <c:idx val="8"/>
            <c:bubble3D val="0"/>
            <c:spPr>
              <a:gradFill rotWithShape="1">
                <a:gsLst>
                  <a:gs pos="0">
                    <a:schemeClr val="accent3">
                      <a:lumMod val="6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lumMod val="6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6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</c:dPt>
          <c:dPt>
            <c:idx val="9"/>
            <c:bubble3D val="0"/>
            <c:spPr>
              <a:gradFill rotWithShape="1">
                <a:gsLst>
                  <a:gs pos="0">
                    <a:schemeClr val="accent4">
                      <a:lumMod val="6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4">
                      <a:lumMod val="6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4">
                      <a:lumMod val="6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</c:dPt>
          <c:dPt>
            <c:idx val="10"/>
            <c:bubble3D val="0"/>
            <c:spPr>
              <a:gradFill rotWithShape="1">
                <a:gsLst>
                  <a:gs pos="0">
                    <a:schemeClr val="accent5">
                      <a:lumMod val="6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5">
                      <a:lumMod val="6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5">
                      <a:lumMod val="6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</c:dPt>
          <c:dPt>
            <c:idx val="11"/>
            <c:bubble3D val="0"/>
            <c:spPr>
              <a:gradFill rotWithShape="1">
                <a:gsLst>
                  <a:gs pos="0">
                    <a:schemeClr val="accent6">
                      <a:lumMod val="6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6">
                      <a:lumMod val="6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6">
                      <a:lumMod val="6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</c:dPt>
          <c:dPt>
            <c:idx val="12"/>
            <c:bubble3D val="0"/>
            <c:spPr>
              <a:gradFill rotWithShape="1">
                <a:gsLst>
                  <a:gs pos="0">
                    <a:schemeClr val="accent1">
                      <a:lumMod val="80000"/>
                      <a:lumOff val="2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lumMod val="80000"/>
                      <a:lumOff val="2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80000"/>
                      <a:lumOff val="2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</c:dPt>
          <c:dPt>
            <c:idx val="13"/>
            <c:bubble3D val="0"/>
            <c:spPr>
              <a:gradFill rotWithShape="1">
                <a:gsLst>
                  <a:gs pos="0">
                    <a:schemeClr val="accent2">
                      <a:lumMod val="80000"/>
                      <a:lumOff val="2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lumMod val="80000"/>
                      <a:lumOff val="2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80000"/>
                      <a:lumOff val="2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>
                  <a:solidFill>
                    <a:schemeClr val="tx2">
                      <a:lumMod val="35000"/>
                      <a:lumOff val="65000"/>
                    </a:schemeClr>
                  </a:solidFill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Planilha1!$DH$2:$DH$15</c:f>
              <c:strCache>
                <c:ptCount val="14"/>
                <c:pt idx="0">
                  <c:v>20 reais</c:v>
                </c:pt>
                <c:pt idx="1">
                  <c:v>30 reais</c:v>
                </c:pt>
                <c:pt idx="2">
                  <c:v>40 reais</c:v>
                </c:pt>
                <c:pt idx="3">
                  <c:v>15 reais</c:v>
                </c:pt>
                <c:pt idx="4">
                  <c:v>25 reais</c:v>
                </c:pt>
                <c:pt idx="5">
                  <c:v>49,90 reais</c:v>
                </c:pt>
                <c:pt idx="6">
                  <c:v>50 reais</c:v>
                </c:pt>
                <c:pt idx="7">
                  <c:v>49 reais</c:v>
                </c:pt>
                <c:pt idx="8">
                  <c:v>60 reais</c:v>
                </c:pt>
                <c:pt idx="9">
                  <c:v>70 reais</c:v>
                </c:pt>
                <c:pt idx="10">
                  <c:v>100 reais</c:v>
                </c:pt>
                <c:pt idx="11">
                  <c:v>150 reais</c:v>
                </c:pt>
                <c:pt idx="12">
                  <c:v>200 reais</c:v>
                </c:pt>
                <c:pt idx="13">
                  <c:v>300 reais</c:v>
                </c:pt>
              </c:strCache>
            </c:strRef>
          </c:cat>
          <c:val>
            <c:numRef>
              <c:f>Planilha1!$DI$2:$DI$15</c:f>
              <c:numCache>
                <c:formatCode>0%</c:formatCode>
                <c:ptCount val="14"/>
                <c:pt idx="0">
                  <c:v>0.08</c:v>
                </c:pt>
                <c:pt idx="1">
                  <c:v>0.13</c:v>
                </c:pt>
                <c:pt idx="2">
                  <c:v>0.06</c:v>
                </c:pt>
                <c:pt idx="3">
                  <c:v>0.03</c:v>
                </c:pt>
                <c:pt idx="4">
                  <c:v>0.05</c:v>
                </c:pt>
                <c:pt idx="5">
                  <c:v>0.03</c:v>
                </c:pt>
                <c:pt idx="6">
                  <c:v>0.21</c:v>
                </c:pt>
                <c:pt idx="7">
                  <c:v>0.03</c:v>
                </c:pt>
                <c:pt idx="8">
                  <c:v>0.03</c:v>
                </c:pt>
                <c:pt idx="9">
                  <c:v>0.06</c:v>
                </c:pt>
                <c:pt idx="10">
                  <c:v>0.14000000000000001</c:v>
                </c:pt>
                <c:pt idx="11">
                  <c:v>0.03</c:v>
                </c:pt>
                <c:pt idx="12">
                  <c:v>0.03</c:v>
                </c:pt>
                <c:pt idx="13">
                  <c:v>0.02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915-4CC2-8BF9-041D5C063652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t-BR"/>
              <a:t>De</a:t>
            </a:r>
            <a:r>
              <a:rPr lang="pt-BR" baseline="0"/>
              <a:t> qual país você imagina que seja proveniente o vinho de melhor qualidade?</a:t>
            </a:r>
            <a:endParaRPr lang="pt-BR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1-4BD2-4C69-A8A4-697096FF2675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3-4BD2-4C69-A8A4-697096FF2675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5-4BD2-4C69-A8A4-697096FF2675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7-4BD2-4C69-A8A4-697096FF2675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9-4BD2-4C69-A8A4-697096FF2675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B-4BD2-4C69-A8A4-697096FF2675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D-4BD2-4C69-A8A4-697096FF2675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F-4BD2-4C69-A8A4-697096FF2675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11-4BD2-4C69-A8A4-697096FF2675}"/>
              </c:ext>
            </c:extLst>
          </c:dPt>
          <c:dPt>
            <c:idx val="9"/>
            <c:bubble3D val="0"/>
            <c:spPr>
              <a:solidFill>
                <a:schemeClr val="accent4">
                  <a:lumMod val="6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13-4BD2-4C69-A8A4-697096FF2675}"/>
              </c:ext>
            </c:extLst>
          </c:dPt>
          <c:dPt>
            <c:idx val="10"/>
            <c:bubble3D val="0"/>
            <c:spPr>
              <a:solidFill>
                <a:schemeClr val="accent5">
                  <a:lumMod val="6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15-4BD2-4C69-A8A4-697096FF2675}"/>
              </c:ext>
            </c:extLst>
          </c:dPt>
          <c:dPt>
            <c:idx val="11"/>
            <c:bubble3D val="0"/>
            <c:spPr>
              <a:solidFill>
                <a:schemeClr val="accent6">
                  <a:lumMod val="6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17-4BD2-4C69-A8A4-697096FF2675}"/>
              </c:ext>
            </c:extLst>
          </c:dPt>
          <c:dPt>
            <c:idx val="12"/>
            <c:bubble3D val="0"/>
            <c:spPr>
              <a:solidFill>
                <a:schemeClr val="accent1">
                  <a:lumMod val="80000"/>
                  <a:lumOff val="2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19-4BD2-4C69-A8A4-697096FF2675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bestFit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Planilha1!$CF$3:$CF$15</c:f>
              <c:strCache>
                <c:ptCount val="13"/>
                <c:pt idx="0">
                  <c:v>BRASIL</c:v>
                </c:pt>
                <c:pt idx="1">
                  <c:v>ITÁLIA</c:v>
                </c:pt>
                <c:pt idx="2">
                  <c:v>FRANÇA</c:v>
                </c:pt>
                <c:pt idx="3">
                  <c:v>ARGENTINA</c:v>
                </c:pt>
                <c:pt idx="4">
                  <c:v>CUBA</c:v>
                </c:pt>
                <c:pt idx="5">
                  <c:v>CARCOLANDIA</c:v>
                </c:pt>
                <c:pt idx="6">
                  <c:v>CHINA</c:v>
                </c:pt>
                <c:pt idx="7">
                  <c:v>CONGO</c:v>
                </c:pt>
                <c:pt idx="8">
                  <c:v>TILANBUCO</c:v>
                </c:pt>
                <c:pt idx="9">
                  <c:v>PORTUGAL</c:v>
                </c:pt>
                <c:pt idx="10">
                  <c:v>CHILE</c:v>
                </c:pt>
                <c:pt idx="11">
                  <c:v>AFRICA DO SUL</c:v>
                </c:pt>
                <c:pt idx="12">
                  <c:v>NÃO SEI</c:v>
                </c:pt>
              </c:strCache>
            </c:strRef>
          </c:cat>
          <c:val>
            <c:numRef>
              <c:f>Planilha1!$CH$3:$CH$15</c:f>
              <c:numCache>
                <c:formatCode>0%</c:formatCode>
                <c:ptCount val="13"/>
                <c:pt idx="0">
                  <c:v>0.21186440677966101</c:v>
                </c:pt>
                <c:pt idx="1">
                  <c:v>0.25423728813559321</c:v>
                </c:pt>
                <c:pt idx="2">
                  <c:v>0.1864406779661017</c:v>
                </c:pt>
                <c:pt idx="3">
                  <c:v>4.2372881355932202E-2</c:v>
                </c:pt>
                <c:pt idx="4">
                  <c:v>8.4745762711864406E-3</c:v>
                </c:pt>
                <c:pt idx="5">
                  <c:v>8.4745762711864406E-3</c:v>
                </c:pt>
                <c:pt idx="6">
                  <c:v>8.4745762711864406E-3</c:v>
                </c:pt>
                <c:pt idx="7">
                  <c:v>8.4745762711864406E-3</c:v>
                </c:pt>
                <c:pt idx="8">
                  <c:v>8.4745762711864406E-3</c:v>
                </c:pt>
                <c:pt idx="9">
                  <c:v>9.3220338983050849E-2</c:v>
                </c:pt>
                <c:pt idx="10">
                  <c:v>0.13559322033898305</c:v>
                </c:pt>
                <c:pt idx="11">
                  <c:v>1.6949152542372881E-2</c:v>
                </c:pt>
                <c:pt idx="12">
                  <c:v>1.6949152542372881E-2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E3B-4669-B467-6259DD57CA61}"/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Planilha1!$DT$4:$DT$34</c:f>
              <c:strCache>
                <c:ptCount val="31"/>
                <c:pt idx="0">
                  <c:v>15 reais</c:v>
                </c:pt>
                <c:pt idx="1">
                  <c:v>10 reais</c:v>
                </c:pt>
                <c:pt idx="2">
                  <c:v>9,99 reais</c:v>
                </c:pt>
                <c:pt idx="3">
                  <c:v>2,00 reais</c:v>
                </c:pt>
                <c:pt idx="4">
                  <c:v>20,00 reais</c:v>
                </c:pt>
                <c:pt idx="5">
                  <c:v>24 reais</c:v>
                </c:pt>
                <c:pt idx="6">
                  <c:v>25,00 reais</c:v>
                </c:pt>
                <c:pt idx="7">
                  <c:v>500 cruzeiros</c:v>
                </c:pt>
                <c:pt idx="8">
                  <c:v>50,00 reais</c:v>
                </c:pt>
                <c:pt idx="9">
                  <c:v>6,00 ;reais</c:v>
                </c:pt>
                <c:pt idx="10">
                  <c:v>9,00 reais</c:v>
                </c:pt>
                <c:pt idx="11">
                  <c:v>0,05 centevos</c:v>
                </c:pt>
                <c:pt idx="12">
                  <c:v>0</c:v>
                </c:pt>
                <c:pt idx="13">
                  <c:v>25,00 reais</c:v>
                </c:pt>
                <c:pt idx="14">
                  <c:v>19,90 reais</c:v>
                </c:pt>
                <c:pt idx="15">
                  <c:v>17,90 reais</c:v>
                </c:pt>
                <c:pt idx="16">
                  <c:v>14,00 reais</c:v>
                </c:pt>
                <c:pt idx="17">
                  <c:v>14,90 reais</c:v>
                </c:pt>
                <c:pt idx="18">
                  <c:v>60,00 reais</c:v>
                </c:pt>
                <c:pt idx="19">
                  <c:v>100,00 reais</c:v>
                </c:pt>
                <c:pt idx="20">
                  <c:v>8,00 reais</c:v>
                </c:pt>
                <c:pt idx="21">
                  <c:v>8,90 reais</c:v>
                </c:pt>
                <c:pt idx="22">
                  <c:v>8,99 reais</c:v>
                </c:pt>
                <c:pt idx="23">
                  <c:v>15,90 reais</c:v>
                </c:pt>
                <c:pt idx="24">
                  <c:v>não sei</c:v>
                </c:pt>
                <c:pt idx="25">
                  <c:v>12,00 reais</c:v>
                </c:pt>
                <c:pt idx="26">
                  <c:v>13,90 reais</c:v>
                </c:pt>
                <c:pt idx="27">
                  <c:v>40,00 reais</c:v>
                </c:pt>
                <c:pt idx="28">
                  <c:v>13,00 reais</c:v>
                </c:pt>
                <c:pt idx="29">
                  <c:v>30,00 reais</c:v>
                </c:pt>
                <c:pt idx="30">
                  <c:v>5,00 reais</c:v>
                </c:pt>
              </c:strCache>
            </c:strRef>
          </c:cat>
          <c:val>
            <c:numRef>
              <c:f>Planilha1!$DV$4:$DV$34</c:f>
              <c:numCache>
                <c:formatCode>0%</c:formatCode>
                <c:ptCount val="31"/>
                <c:pt idx="0">
                  <c:v>0.11016949152542373</c:v>
                </c:pt>
                <c:pt idx="1">
                  <c:v>0.23728813559322035</c:v>
                </c:pt>
                <c:pt idx="2">
                  <c:v>3.3898305084745763E-2</c:v>
                </c:pt>
                <c:pt idx="3">
                  <c:v>1.6949152542372881E-2</c:v>
                </c:pt>
                <c:pt idx="4">
                  <c:v>0.22033898305084745</c:v>
                </c:pt>
                <c:pt idx="5">
                  <c:v>1.6949152542372881E-2</c:v>
                </c:pt>
                <c:pt idx="6">
                  <c:v>1.6949152542372881E-2</c:v>
                </c:pt>
                <c:pt idx="7">
                  <c:v>8.4745762711864406E-3</c:v>
                </c:pt>
                <c:pt idx="8">
                  <c:v>1.6949152542372881E-2</c:v>
                </c:pt>
                <c:pt idx="9">
                  <c:v>8.4745762711864406E-3</c:v>
                </c:pt>
                <c:pt idx="10">
                  <c:v>2.5423728813559324E-2</c:v>
                </c:pt>
                <c:pt idx="11">
                  <c:v>8.4745762711864406E-3</c:v>
                </c:pt>
                <c:pt idx="12">
                  <c:v>8.4745762711864406E-3</c:v>
                </c:pt>
                <c:pt idx="13">
                  <c:v>1.6949152542372881E-2</c:v>
                </c:pt>
                <c:pt idx="14">
                  <c:v>2.5423728813559324E-2</c:v>
                </c:pt>
                <c:pt idx="15">
                  <c:v>8.4745762711864406E-3</c:v>
                </c:pt>
                <c:pt idx="16">
                  <c:v>1.6949152542372881E-2</c:v>
                </c:pt>
                <c:pt idx="17">
                  <c:v>8.4745762711864406E-3</c:v>
                </c:pt>
                <c:pt idx="18">
                  <c:v>8.4745762711864406E-3</c:v>
                </c:pt>
                <c:pt idx="19">
                  <c:v>8.4745762711864406E-3</c:v>
                </c:pt>
                <c:pt idx="20">
                  <c:v>2.5423728813559324E-2</c:v>
                </c:pt>
                <c:pt idx="21">
                  <c:v>8.4745762711864406E-3</c:v>
                </c:pt>
                <c:pt idx="22">
                  <c:v>8.4745762711864406E-3</c:v>
                </c:pt>
                <c:pt idx="23">
                  <c:v>8.4745762711864406E-3</c:v>
                </c:pt>
                <c:pt idx="24">
                  <c:v>8.4745762711864406E-3</c:v>
                </c:pt>
                <c:pt idx="25">
                  <c:v>2.5423728813559324E-2</c:v>
                </c:pt>
                <c:pt idx="26">
                  <c:v>8.4745762711864406E-3</c:v>
                </c:pt>
                <c:pt idx="27">
                  <c:v>2.5423728813559324E-2</c:v>
                </c:pt>
                <c:pt idx="28">
                  <c:v>1.6949152542372881E-2</c:v>
                </c:pt>
                <c:pt idx="29">
                  <c:v>3.3898305084745763E-2</c:v>
                </c:pt>
                <c:pt idx="30">
                  <c:v>8.4745762711864406E-3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712-4256-B4C1-D7468596187A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525436384"/>
        <c:axId val="525435072"/>
      </c:barChart>
      <c:catAx>
        <c:axId val="5254363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25435072"/>
        <c:crosses val="autoZero"/>
        <c:auto val="1"/>
        <c:lblAlgn val="ctr"/>
        <c:lblOffset val="100"/>
        <c:noMultiLvlLbl val="0"/>
      </c:catAx>
      <c:valAx>
        <c:axId val="5254350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2543638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Planilha1!$EK$7:$EK$13</c:f>
              <c:numCache>
                <c:formatCode>0%</c:formatCode>
                <c:ptCount val="7"/>
                <c:pt idx="0">
                  <c:v>8.4745762711864403E-2</c:v>
                </c:pt>
                <c:pt idx="1">
                  <c:v>0.19491525423728814</c:v>
                </c:pt>
                <c:pt idx="2">
                  <c:v>0.33050847457627119</c:v>
                </c:pt>
                <c:pt idx="3">
                  <c:v>0.17796610169491525</c:v>
                </c:pt>
                <c:pt idx="4">
                  <c:v>2.5423728813559324E-2</c:v>
                </c:pt>
                <c:pt idx="5">
                  <c:v>8.4745762711864403E-2</c:v>
                </c:pt>
                <c:pt idx="6">
                  <c:v>0.10169491525423729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733-4B64-8B9C-77F95D7694D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295577936"/>
        <c:axId val="295578264"/>
      </c:barChart>
      <c:catAx>
        <c:axId val="295577936"/>
        <c:scaling>
          <c:orientation val="minMax"/>
        </c:scaling>
        <c:delete val="0"/>
        <c:axPos val="l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295578264"/>
        <c:crosses val="autoZero"/>
        <c:auto val="1"/>
        <c:lblAlgn val="ctr"/>
        <c:lblOffset val="100"/>
        <c:noMultiLvlLbl val="0"/>
      </c:catAx>
      <c:valAx>
        <c:axId val="29557826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29557793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Planilha1!$CV$3:$CV$32</c:f>
              <c:strCache>
                <c:ptCount val="30"/>
                <c:pt idx="0">
                  <c:v>CHINA</c:v>
                </c:pt>
                <c:pt idx="1">
                  <c:v>BRASIL</c:v>
                </c:pt>
                <c:pt idx="2">
                  <c:v>AFRICA DO SUL</c:v>
                </c:pt>
                <c:pt idx="3">
                  <c:v>TURQUIA</c:v>
                </c:pt>
                <c:pt idx="4">
                  <c:v>CHILE</c:v>
                </c:pt>
                <c:pt idx="5">
                  <c:v>NIGÉRIA</c:v>
                </c:pt>
                <c:pt idx="6">
                  <c:v>ARGENTINA</c:v>
                </c:pt>
                <c:pt idx="7">
                  <c:v>CANADÁ</c:v>
                </c:pt>
                <c:pt idx="8">
                  <c:v>BOLIVÍA</c:v>
                </c:pt>
                <c:pt idx="9">
                  <c:v>ANGOLA</c:v>
                </c:pt>
                <c:pt idx="10">
                  <c:v>COREIA</c:v>
                </c:pt>
                <c:pt idx="11">
                  <c:v>PANAMÁ</c:v>
                </c:pt>
                <c:pt idx="12">
                  <c:v>RUSSIA</c:v>
                </c:pt>
                <c:pt idx="13">
                  <c:v>PARAGUAI</c:v>
                </c:pt>
                <c:pt idx="14">
                  <c:v>NÃO SEI</c:v>
                </c:pt>
                <c:pt idx="15">
                  <c:v>AITI</c:v>
                </c:pt>
                <c:pt idx="16">
                  <c:v>AUSTRIA</c:v>
                </c:pt>
                <c:pt idx="17">
                  <c:v>ARÁBIA</c:v>
                </c:pt>
                <c:pt idx="18">
                  <c:v>EUA</c:v>
                </c:pt>
                <c:pt idx="19">
                  <c:v>GABÃO</c:v>
                </c:pt>
                <c:pt idx="20">
                  <c:v>VENEZUELA</c:v>
                </c:pt>
                <c:pt idx="21">
                  <c:v>EGITO</c:v>
                </c:pt>
                <c:pt idx="22">
                  <c:v>ESPANHA</c:v>
                </c:pt>
                <c:pt idx="23">
                  <c:v>TILAMBUCANO</c:v>
                </c:pt>
                <c:pt idx="24">
                  <c:v>ZACCHIA</c:v>
                </c:pt>
                <c:pt idx="25">
                  <c:v>NIGÉRIA</c:v>
                </c:pt>
                <c:pt idx="26">
                  <c:v>URUGUAI</c:v>
                </c:pt>
                <c:pt idx="27">
                  <c:v>UCRANIA</c:v>
                </c:pt>
                <c:pt idx="28">
                  <c:v>PORTUGAL</c:v>
                </c:pt>
                <c:pt idx="29">
                  <c:v>JAPÃO</c:v>
                </c:pt>
              </c:strCache>
            </c:strRef>
          </c:cat>
          <c:val>
            <c:numRef>
              <c:f>Planilha1!$CX$3:$CX$32</c:f>
              <c:numCache>
                <c:formatCode>0%</c:formatCode>
                <c:ptCount val="30"/>
                <c:pt idx="0">
                  <c:v>0.32203389830508472</c:v>
                </c:pt>
                <c:pt idx="1">
                  <c:v>0.11016949152542373</c:v>
                </c:pt>
                <c:pt idx="2">
                  <c:v>4.2372881355932202E-2</c:v>
                </c:pt>
                <c:pt idx="3">
                  <c:v>8.4745762711864406E-3</c:v>
                </c:pt>
                <c:pt idx="4">
                  <c:v>4.2372881355932202E-2</c:v>
                </c:pt>
                <c:pt idx="5">
                  <c:v>8.4745762711864406E-3</c:v>
                </c:pt>
                <c:pt idx="6">
                  <c:v>8.4745762711864403E-2</c:v>
                </c:pt>
                <c:pt idx="7">
                  <c:v>8.4745762711864406E-3</c:v>
                </c:pt>
                <c:pt idx="8">
                  <c:v>8.4745762711864406E-3</c:v>
                </c:pt>
                <c:pt idx="9">
                  <c:v>8.4745762711864406E-3</c:v>
                </c:pt>
                <c:pt idx="10">
                  <c:v>8.4745762711864406E-3</c:v>
                </c:pt>
                <c:pt idx="11">
                  <c:v>8.4745762711864406E-3</c:v>
                </c:pt>
                <c:pt idx="12">
                  <c:v>8.4745762711864406E-3</c:v>
                </c:pt>
                <c:pt idx="13">
                  <c:v>1.6949152542372881E-2</c:v>
                </c:pt>
                <c:pt idx="14">
                  <c:v>0.17796610169491525</c:v>
                </c:pt>
                <c:pt idx="15">
                  <c:v>8.4745762711864406E-3</c:v>
                </c:pt>
                <c:pt idx="16">
                  <c:v>8.4745762711864406E-3</c:v>
                </c:pt>
                <c:pt idx="17">
                  <c:v>8.4745762711864406E-3</c:v>
                </c:pt>
                <c:pt idx="18">
                  <c:v>8.4745762711864406E-3</c:v>
                </c:pt>
                <c:pt idx="19">
                  <c:v>8.4745762711864406E-3</c:v>
                </c:pt>
                <c:pt idx="20">
                  <c:v>8.4745762711864406E-3</c:v>
                </c:pt>
                <c:pt idx="21">
                  <c:v>8.4745762711864406E-3</c:v>
                </c:pt>
                <c:pt idx="22">
                  <c:v>8.4745762711864406E-3</c:v>
                </c:pt>
                <c:pt idx="23">
                  <c:v>8.4745762711864406E-3</c:v>
                </c:pt>
                <c:pt idx="24">
                  <c:v>8.4745762711864406E-3</c:v>
                </c:pt>
                <c:pt idx="25">
                  <c:v>8.4745762711864406E-3</c:v>
                </c:pt>
                <c:pt idx="26">
                  <c:v>8.4745762711864406E-3</c:v>
                </c:pt>
                <c:pt idx="27">
                  <c:v>8.4745762711864406E-3</c:v>
                </c:pt>
                <c:pt idx="28">
                  <c:v>1.6949152542372881E-2</c:v>
                </c:pt>
                <c:pt idx="29">
                  <c:v>8.4745762711864406E-3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2F2-4CA5-84CC-FA8B36F4FD8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476905056"/>
        <c:axId val="476904728"/>
      </c:barChart>
      <c:catAx>
        <c:axId val="47690505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476904728"/>
        <c:crosses val="autoZero"/>
        <c:auto val="1"/>
        <c:lblAlgn val="ctr"/>
        <c:lblOffset val="100"/>
        <c:noMultiLvlLbl val="0"/>
      </c:catAx>
      <c:valAx>
        <c:axId val="47690472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47690505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all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t-BR"/>
              <a:t>De qual país, você compraria um vinho?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all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1-69CC-4B5A-899F-4BB3AD9755CF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2-69CC-4B5A-899F-4BB3AD9755CF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3-69CC-4B5A-899F-4BB3AD9755CF}"/>
              </c:ext>
            </c:extLst>
          </c:dPt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pt-BR"/>
                </a:p>
              </c:txPr>
              <c:dLblPos val="outEnd"/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1-69CC-4B5A-899F-4BB3AD9755CF}"/>
                </c:ext>
              </c:extLst>
            </c:dLbl>
            <c:dLbl>
              <c:idx val="1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2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pt-BR"/>
                </a:p>
              </c:txPr>
              <c:dLblPos val="outEnd"/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2-69CC-4B5A-899F-4BB3AD9755CF}"/>
                </c:ext>
              </c:extLst>
            </c:dLbl>
            <c:dLbl>
              <c:idx val="2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3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pt-BR"/>
                </a:p>
              </c:txPr>
              <c:dLblPos val="outEnd"/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3-69CC-4B5A-899F-4BB3AD9755CF}"/>
                </c:ext>
              </c:extLst>
            </c:dLbl>
            <c:spPr>
              <a:noFill/>
              <a:ln>
                <a:noFill/>
              </a:ln>
              <a:effectLst/>
            </c:spPr>
            <c:dLblPos val="outEnd"/>
            <c:showLegendKey val="0"/>
            <c:showVal val="1"/>
            <c:showCatName val="1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Planilha1!$AO$4:$AO$6</c:f>
              <c:strCache>
                <c:ptCount val="3"/>
                <c:pt idx="0">
                  <c:v>Chile</c:v>
                </c:pt>
                <c:pt idx="1">
                  <c:v>BRASIL</c:v>
                </c:pt>
                <c:pt idx="2">
                  <c:v>CHINA</c:v>
                </c:pt>
              </c:strCache>
            </c:strRef>
          </c:cat>
          <c:val>
            <c:numRef>
              <c:f>Planilha1!$AQ$4:$AQ$6</c:f>
              <c:numCache>
                <c:formatCode>0%</c:formatCode>
                <c:ptCount val="3"/>
                <c:pt idx="0">
                  <c:v>0.38135593220338981</c:v>
                </c:pt>
                <c:pt idx="1">
                  <c:v>0.5847457627118644</c:v>
                </c:pt>
                <c:pt idx="2">
                  <c:v>3.3898305084745763E-2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9CC-4B5A-899F-4BB3AD9755CF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t-BR"/>
              <a:t>Quão realista é o cenário apresentado?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all" spc="120" normalizeH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2225" cap="rnd">
              <a:solidFill>
                <a:schemeClr val="accent1"/>
              </a:solidFill>
              <a:round/>
            </a:ln>
            <a:effectLst/>
          </c:spPr>
          <c:marker>
            <c:symbol val="diamond"/>
            <c:size val="6"/>
            <c:spPr>
              <a:solidFill>
                <a:schemeClr val="accent1"/>
              </a:solidFill>
              <a:ln w="9525">
                <a:solidFill>
                  <a:schemeClr val="accent1"/>
                </a:solidFill>
                <a:round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Planilha1!$K$15:$K$21</c:f>
              <c:numCache>
                <c:formatCode>0%</c:formatCode>
                <c:ptCount val="7"/>
                <c:pt idx="0">
                  <c:v>0.02</c:v>
                </c:pt>
                <c:pt idx="1">
                  <c:v>0.03</c:v>
                </c:pt>
                <c:pt idx="2">
                  <c:v>0.05</c:v>
                </c:pt>
                <c:pt idx="3">
                  <c:v>0.11</c:v>
                </c:pt>
                <c:pt idx="4">
                  <c:v>0.16</c:v>
                </c:pt>
                <c:pt idx="5">
                  <c:v>0.19</c:v>
                </c:pt>
                <c:pt idx="6">
                  <c:v>0.44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3D9-4F95-A472-4C73A9DE78CA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578751048"/>
        <c:axId val="578752688"/>
      </c:lineChart>
      <c:catAx>
        <c:axId val="57875104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cap="all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t-BR"/>
                  <a:t>Proximo</a:t>
                </a:r>
                <a:r>
                  <a:rPr lang="pt-BR" baseline="0"/>
                  <a:t> À 1 representa cenário irrealista, proximo à 7 cenário realista.</a:t>
                </a:r>
                <a:endParaRPr lang="pt-BR"/>
              </a:p>
            </c:rich>
          </c:tx>
          <c:layout>
            <c:manualLayout>
              <c:xMode val="edge"/>
              <c:yMode val="edge"/>
              <c:x val="0.12760301837270341"/>
              <c:y val="0.8705092592592592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cap="all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</c:title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78752688"/>
        <c:crosses val="autoZero"/>
        <c:auto val="1"/>
        <c:lblAlgn val="ctr"/>
        <c:lblOffset val="100"/>
        <c:noMultiLvlLbl val="0"/>
      </c:catAx>
      <c:valAx>
        <c:axId val="578752688"/>
        <c:scaling>
          <c:orientation val="minMax"/>
        </c:scaling>
        <c:delete val="0"/>
        <c:axPos val="l"/>
        <c:numFmt formatCode="0%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7875104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t-BR"/>
              <a:t>Grau</a:t>
            </a:r>
            <a:r>
              <a:rPr lang="pt-BR" baseline="0"/>
              <a:t>  de reconhecimento país</a:t>
            </a:r>
            <a:endParaRPr lang="pt-BR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Planilha1!$U$2:$U$8</c:f>
              <c:numCache>
                <c:formatCode>0%</c:formatCode>
                <c:ptCount val="7"/>
                <c:pt idx="0">
                  <c:v>0.06</c:v>
                </c:pt>
                <c:pt idx="1">
                  <c:v>0.06</c:v>
                </c:pt>
                <c:pt idx="2">
                  <c:v>0.05</c:v>
                </c:pt>
                <c:pt idx="3">
                  <c:v>0.11</c:v>
                </c:pt>
                <c:pt idx="4">
                  <c:v>0.24</c:v>
                </c:pt>
                <c:pt idx="5">
                  <c:v>0.18</c:v>
                </c:pt>
                <c:pt idx="6">
                  <c:v>0.28999999999999998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6DC-42D2-A0CA-388497001D8A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528602976"/>
        <c:axId val="528599696"/>
      </c:lineChart>
      <c:catAx>
        <c:axId val="52860297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Próximo</a:t>
                </a:r>
                <a:r>
                  <a:rPr lang="en-US" baseline="0"/>
                  <a:t> à 1 não é reconhecido, próximo à 7 reconhecido.</a:t>
                </a:r>
              </a:p>
            </c:rich>
          </c:tx>
          <c:layout>
            <c:manualLayout>
              <c:xMode val="edge"/>
              <c:yMode val="edge"/>
              <c:x val="0.19661001749781279"/>
              <c:y val="0.9064581510644502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</c:title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28599696"/>
        <c:crosses val="autoZero"/>
        <c:auto val="1"/>
        <c:lblAlgn val="ctr"/>
        <c:lblOffset val="100"/>
        <c:noMultiLvlLbl val="0"/>
      </c:catAx>
      <c:valAx>
        <c:axId val="5285996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2860297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t-BR"/>
              <a:t>Grau</a:t>
            </a:r>
            <a:r>
              <a:rPr lang="pt-BR" baseline="0"/>
              <a:t> de imagem do país</a:t>
            </a:r>
            <a:endParaRPr lang="pt-BR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Planilha1!$AH$2:$AH$8</c:f>
              <c:numCache>
                <c:formatCode>0%</c:formatCode>
                <c:ptCount val="7"/>
                <c:pt idx="0">
                  <c:v>0.02</c:v>
                </c:pt>
                <c:pt idx="1">
                  <c:v>0.02</c:v>
                </c:pt>
                <c:pt idx="2">
                  <c:v>0.13</c:v>
                </c:pt>
                <c:pt idx="3">
                  <c:v>0.11</c:v>
                </c:pt>
                <c:pt idx="4">
                  <c:v>0.24</c:v>
                </c:pt>
                <c:pt idx="5">
                  <c:v>0.26</c:v>
                </c:pt>
                <c:pt idx="6">
                  <c:v>0.23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226-4C9C-A291-CB5F6DC56324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510285304"/>
        <c:axId val="510285632"/>
      </c:lineChart>
      <c:catAx>
        <c:axId val="51028530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t-BR"/>
                  <a:t>Próximo</a:t>
                </a:r>
                <a:r>
                  <a:rPr lang="pt-BR" baseline="0"/>
                  <a:t> à 1 imagem negativa, próxima à 7 imagem positiva.</a:t>
                </a:r>
                <a:endParaRPr lang="pt-BR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</c:title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10285632"/>
        <c:crosses val="autoZero"/>
        <c:auto val="1"/>
        <c:lblAlgn val="ctr"/>
        <c:lblOffset val="100"/>
        <c:noMultiLvlLbl val="0"/>
      </c:catAx>
      <c:valAx>
        <c:axId val="5102856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1028530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66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15.xml><?xml version="1.0" encoding="utf-8"?>
<cs:chartStyle xmlns:cs="http://schemas.microsoft.com/office/drawing/2012/chartStyle" xmlns:a="http://schemas.openxmlformats.org/drawingml/2006/main" id="266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5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cs:styleClr val="auto"/>
    </cs:fontRef>
    <cs:defRPr sz="1000" b="1" i="0" u="none" strike="noStrike" kern="1200" spc="0" baseline="0"/>
  </cs:dataLabel>
  <cs:dataLabelCallout>
    <cs:lnRef idx="0">
      <cs:styleClr val="auto"/>
    </cs:lnRef>
    <cs:fillRef idx="0"/>
    <cs:effectRef idx="0"/>
    <cs:fontRef idx="minor">
      <cs:styleClr val="auto"/>
    </cs:fontRef>
    <cs:spPr>
      <a:solidFill>
        <a:schemeClr val="lt1"/>
      </a:solidFill>
      <a:ln>
        <a:solidFill>
          <a:schemeClr val="phClr"/>
        </a:solidFill>
      </a:ln>
    </cs:spPr>
    <cs:defRPr sz="10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635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88900" sx="102000" sy="102000" algn="ctr" rotWithShape="0">
          <a:prstClr val="black">
            <a:alpha val="10000"/>
          </a:prstClr>
        </a:outerShdw>
      </a:effectLst>
      <a:scene3d>
        <a:camera prst="orthographicFront"/>
        <a:lightRig rig="threePt" dir="t"/>
      </a:scene3d>
      <a:sp3d>
        <a:bevelT w="127000" h="127000"/>
        <a:bevelB w="127000" h="127000"/>
      </a:sp3d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3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b="0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8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chart" Target="../charts/chart13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5" Type="http://schemas.openxmlformats.org/officeDocument/2006/relationships/chart" Target="../charts/chart1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4" Type="http://schemas.openxmlformats.org/officeDocument/2006/relationships/chart" Target="../charts/chart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350520</xdr:colOff>
      <xdr:row>97</xdr:row>
      <xdr:rowOff>57150</xdr:rowOff>
    </xdr:from>
    <xdr:to>
      <xdr:col>20</xdr:col>
      <xdr:colOff>45720</xdr:colOff>
      <xdr:row>112</xdr:row>
      <xdr:rowOff>57150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1D314EE2-482D-46F9-88AD-E763023292E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86</xdr:col>
      <xdr:colOff>175260</xdr:colOff>
      <xdr:row>2</xdr:row>
      <xdr:rowOff>0</xdr:rowOff>
    </xdr:from>
    <xdr:to>
      <xdr:col>93</xdr:col>
      <xdr:colOff>480060</xdr:colOff>
      <xdr:row>17</xdr:row>
      <xdr:rowOff>0</xdr:rowOff>
    </xdr:to>
    <xdr:graphicFrame macro="">
      <xdr:nvGraphicFramePr>
        <xdr:cNvPr id="9" name="Gráfico 8">
          <a:extLst>
            <a:ext uri="{FF2B5EF4-FFF2-40B4-BE49-F238E27FC236}">
              <a16:creationId xmlns:a16="http://schemas.microsoft.com/office/drawing/2014/main" id="{E1ED1620-BC42-4EC0-B65B-6188AC921BA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126</xdr:col>
      <xdr:colOff>297180</xdr:colOff>
      <xdr:row>5</xdr:row>
      <xdr:rowOff>41910</xdr:rowOff>
    </xdr:from>
    <xdr:to>
      <xdr:col>133</xdr:col>
      <xdr:colOff>601980</xdr:colOff>
      <xdr:row>20</xdr:row>
      <xdr:rowOff>41910</xdr:rowOff>
    </xdr:to>
    <xdr:graphicFrame macro="">
      <xdr:nvGraphicFramePr>
        <xdr:cNvPr id="11" name="Gráfico 10">
          <a:extLst>
            <a:ext uri="{FF2B5EF4-FFF2-40B4-BE49-F238E27FC236}">
              <a16:creationId xmlns:a16="http://schemas.microsoft.com/office/drawing/2014/main" id="{29E37130-7C40-4A11-93E5-E2146A0AFB2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138</xdr:col>
      <xdr:colOff>15240</xdr:colOff>
      <xdr:row>15</xdr:row>
      <xdr:rowOff>11430</xdr:rowOff>
    </xdr:from>
    <xdr:to>
      <xdr:col>145</xdr:col>
      <xdr:colOff>320040</xdr:colOff>
      <xdr:row>30</xdr:row>
      <xdr:rowOff>11430</xdr:rowOff>
    </xdr:to>
    <xdr:graphicFrame macro="">
      <xdr:nvGraphicFramePr>
        <xdr:cNvPr id="13" name="Gráfico 12">
          <a:extLst>
            <a:ext uri="{FF2B5EF4-FFF2-40B4-BE49-F238E27FC236}">
              <a16:creationId xmlns:a16="http://schemas.microsoft.com/office/drawing/2014/main" id="{15556595-75DB-4CAF-B1F3-D24BD4E0AEB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94</xdr:col>
      <xdr:colOff>586740</xdr:colOff>
      <xdr:row>63</xdr:row>
      <xdr:rowOff>118110</xdr:rowOff>
    </xdr:from>
    <xdr:to>
      <xdr:col>102</xdr:col>
      <xdr:colOff>281940</xdr:colOff>
      <xdr:row>78</xdr:row>
      <xdr:rowOff>118110</xdr:rowOff>
    </xdr:to>
    <xdr:graphicFrame macro="">
      <xdr:nvGraphicFramePr>
        <xdr:cNvPr id="14" name="Gráfico 13">
          <a:extLst>
            <a:ext uri="{FF2B5EF4-FFF2-40B4-BE49-F238E27FC236}">
              <a16:creationId xmlns:a16="http://schemas.microsoft.com/office/drawing/2014/main" id="{FA1EB7DB-A2CA-40B4-8A36-7549C15DD6E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37</xdr:col>
      <xdr:colOff>480060</xdr:colOff>
      <xdr:row>10</xdr:row>
      <xdr:rowOff>179070</xdr:rowOff>
    </xdr:from>
    <xdr:to>
      <xdr:col>43</xdr:col>
      <xdr:colOff>594360</xdr:colOff>
      <xdr:row>25</xdr:row>
      <xdr:rowOff>179070</xdr:rowOff>
    </xdr:to>
    <xdr:graphicFrame macro="">
      <xdr:nvGraphicFramePr>
        <xdr:cNvPr id="16" name="Gráfico 15">
          <a:extLst>
            <a:ext uri="{FF2B5EF4-FFF2-40B4-BE49-F238E27FC236}">
              <a16:creationId xmlns:a16="http://schemas.microsoft.com/office/drawing/2014/main" id="{A03717CA-0555-4E13-B023-28CA3911576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6</xdr:col>
      <xdr:colOff>251460</xdr:colOff>
      <xdr:row>21</xdr:row>
      <xdr:rowOff>95250</xdr:rowOff>
    </xdr:from>
    <xdr:to>
      <xdr:col>13</xdr:col>
      <xdr:colOff>60960</xdr:colOff>
      <xdr:row>36</xdr:row>
      <xdr:rowOff>95250</xdr:rowOff>
    </xdr:to>
    <xdr:graphicFrame macro="">
      <xdr:nvGraphicFramePr>
        <xdr:cNvPr id="21" name="Gráfico 20">
          <a:extLst>
            <a:ext uri="{FF2B5EF4-FFF2-40B4-BE49-F238E27FC236}">
              <a16:creationId xmlns:a16="http://schemas.microsoft.com/office/drawing/2014/main" id="{820C9B9C-F9E1-4F26-ADC3-760A0126B25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15</xdr:col>
      <xdr:colOff>144780</xdr:colOff>
      <xdr:row>10</xdr:row>
      <xdr:rowOff>171450</xdr:rowOff>
    </xdr:from>
    <xdr:to>
      <xdr:col>22</xdr:col>
      <xdr:colOff>449580</xdr:colOff>
      <xdr:row>25</xdr:row>
      <xdr:rowOff>171450</xdr:rowOff>
    </xdr:to>
    <xdr:graphicFrame macro="">
      <xdr:nvGraphicFramePr>
        <xdr:cNvPr id="23" name="Gráfico 22">
          <a:extLst>
            <a:ext uri="{FF2B5EF4-FFF2-40B4-BE49-F238E27FC236}">
              <a16:creationId xmlns:a16="http://schemas.microsoft.com/office/drawing/2014/main" id="{37905551-518E-4B75-AC21-60D79D09C99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27</xdr:col>
      <xdr:colOff>251460</xdr:colOff>
      <xdr:row>10</xdr:row>
      <xdr:rowOff>26670</xdr:rowOff>
    </xdr:from>
    <xdr:to>
      <xdr:col>34</xdr:col>
      <xdr:colOff>556260</xdr:colOff>
      <xdr:row>25</xdr:row>
      <xdr:rowOff>26670</xdr:rowOff>
    </xdr:to>
    <xdr:graphicFrame macro="">
      <xdr:nvGraphicFramePr>
        <xdr:cNvPr id="24" name="Gráfico 23">
          <a:extLst>
            <a:ext uri="{FF2B5EF4-FFF2-40B4-BE49-F238E27FC236}">
              <a16:creationId xmlns:a16="http://schemas.microsoft.com/office/drawing/2014/main" id="{6F60C767-16A0-458E-878E-203E373B701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46</xdr:col>
      <xdr:colOff>594360</xdr:colOff>
      <xdr:row>11</xdr:row>
      <xdr:rowOff>19050</xdr:rowOff>
    </xdr:from>
    <xdr:to>
      <xdr:col>54</xdr:col>
      <xdr:colOff>289560</xdr:colOff>
      <xdr:row>26</xdr:row>
      <xdr:rowOff>19050</xdr:rowOff>
    </xdr:to>
    <xdr:graphicFrame macro="">
      <xdr:nvGraphicFramePr>
        <xdr:cNvPr id="26" name="Gráfico 25">
          <a:extLst>
            <a:ext uri="{FF2B5EF4-FFF2-40B4-BE49-F238E27FC236}">
              <a16:creationId xmlns:a16="http://schemas.microsoft.com/office/drawing/2014/main" id="{7CF403C0-32F2-43C6-A238-8553F67B5ED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54</xdr:col>
      <xdr:colOff>83820</xdr:colOff>
      <xdr:row>20</xdr:row>
      <xdr:rowOff>156210</xdr:rowOff>
    </xdr:from>
    <xdr:to>
      <xdr:col>61</xdr:col>
      <xdr:colOff>388620</xdr:colOff>
      <xdr:row>35</xdr:row>
      <xdr:rowOff>156210</xdr:rowOff>
    </xdr:to>
    <xdr:graphicFrame macro="">
      <xdr:nvGraphicFramePr>
        <xdr:cNvPr id="27" name="Gráfico 26">
          <a:extLst>
            <a:ext uri="{FF2B5EF4-FFF2-40B4-BE49-F238E27FC236}">
              <a16:creationId xmlns:a16="http://schemas.microsoft.com/office/drawing/2014/main" id="{0B3A7B38-5F7C-4F5C-B502-5223D95C4E3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65</xdr:col>
      <xdr:colOff>114300</xdr:colOff>
      <xdr:row>9</xdr:row>
      <xdr:rowOff>102870</xdr:rowOff>
    </xdr:from>
    <xdr:to>
      <xdr:col>72</xdr:col>
      <xdr:colOff>91440</xdr:colOff>
      <xdr:row>24</xdr:row>
      <xdr:rowOff>102870</xdr:rowOff>
    </xdr:to>
    <xdr:graphicFrame macro="">
      <xdr:nvGraphicFramePr>
        <xdr:cNvPr id="28" name="Gráfico 27">
          <a:extLst>
            <a:ext uri="{FF2B5EF4-FFF2-40B4-BE49-F238E27FC236}">
              <a16:creationId xmlns:a16="http://schemas.microsoft.com/office/drawing/2014/main" id="{8C9C15AC-C214-4FB0-9E48-3863EEC379A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68</xdr:col>
      <xdr:colOff>396240</xdr:colOff>
      <xdr:row>9</xdr:row>
      <xdr:rowOff>80010</xdr:rowOff>
    </xdr:from>
    <xdr:to>
      <xdr:col>75</xdr:col>
      <xdr:colOff>373380</xdr:colOff>
      <xdr:row>24</xdr:row>
      <xdr:rowOff>80010</xdr:rowOff>
    </xdr:to>
    <xdr:graphicFrame macro="">
      <xdr:nvGraphicFramePr>
        <xdr:cNvPr id="29" name="Gráfico 28">
          <a:extLst>
            <a:ext uri="{FF2B5EF4-FFF2-40B4-BE49-F238E27FC236}">
              <a16:creationId xmlns:a16="http://schemas.microsoft.com/office/drawing/2014/main" id="{9172C62A-A42F-4030-AC76-4A9B1641721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95</xdr:col>
      <xdr:colOff>160020</xdr:colOff>
      <xdr:row>45</xdr:row>
      <xdr:rowOff>179070</xdr:rowOff>
    </xdr:from>
    <xdr:to>
      <xdr:col>102</xdr:col>
      <xdr:colOff>464820</xdr:colOff>
      <xdr:row>60</xdr:row>
      <xdr:rowOff>179070</xdr:rowOff>
    </xdr:to>
    <xdr:graphicFrame macro="">
      <xdr:nvGraphicFramePr>
        <xdr:cNvPr id="31" name="Gráfico 30">
          <a:extLst>
            <a:ext uri="{FF2B5EF4-FFF2-40B4-BE49-F238E27FC236}">
              <a16:creationId xmlns:a16="http://schemas.microsoft.com/office/drawing/2014/main" id="{6F451694-561E-47F4-8478-7BAE2581ADC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109</xdr:col>
      <xdr:colOff>99060</xdr:colOff>
      <xdr:row>13</xdr:row>
      <xdr:rowOff>179070</xdr:rowOff>
    </xdr:from>
    <xdr:to>
      <xdr:col>116</xdr:col>
      <xdr:colOff>403860</xdr:colOff>
      <xdr:row>28</xdr:row>
      <xdr:rowOff>179070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138B7EAD-DB04-4895-9F0F-24EDA4288D2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33CDC3-B2F1-4B4E-AC09-D8C45CEDBC8E}">
  <dimension ref="A1"/>
  <sheetViews>
    <sheetView topLeftCell="A2" workbookViewId="0">
      <selection activeCell="A3" sqref="A3"/>
    </sheetView>
  </sheetViews>
  <sheetFormatPr defaultRowHeight="14.4" x14ac:dyDescent="0.3"/>
  <sheetData/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CA7B99-0D62-4F7F-8E2A-1E39BE1AEFFE}">
  <dimension ref="B1:EK125"/>
  <sheetViews>
    <sheetView tabSelected="1" topLeftCell="CV1" workbookViewId="0">
      <selection activeCell="DN6" sqref="DN6"/>
    </sheetView>
  </sheetViews>
  <sheetFormatPr defaultRowHeight="14.4" x14ac:dyDescent="0.3"/>
  <cols>
    <col min="11" max="11" width="16.109375" customWidth="1"/>
    <col min="63" max="63" width="59.5546875" customWidth="1"/>
    <col min="69" max="69" width="13.6640625" customWidth="1"/>
    <col min="100" max="100" width="14.77734375" customWidth="1"/>
  </cols>
  <sheetData>
    <row r="1" spans="2:141" x14ac:dyDescent="0.3">
      <c r="B1" s="1"/>
      <c r="N1" s="1" t="s">
        <v>1</v>
      </c>
      <c r="AA1" s="1" t="s">
        <v>2</v>
      </c>
      <c r="AM1" s="1" t="s">
        <v>3</v>
      </c>
      <c r="AS1" s="1" t="s">
        <v>4</v>
      </c>
      <c r="BD1" s="1" t="s">
        <v>5</v>
      </c>
      <c r="BK1" s="1" t="s">
        <v>6</v>
      </c>
      <c r="CB1" s="1" t="s">
        <v>37</v>
      </c>
      <c r="CR1" s="1" t="s">
        <v>82</v>
      </c>
      <c r="CZ1" s="1" t="s">
        <v>145</v>
      </c>
      <c r="DP1" s="1" t="s">
        <v>176</v>
      </c>
      <c r="EF1" s="1" t="s">
        <v>228</v>
      </c>
    </row>
    <row r="2" spans="2:141" x14ac:dyDescent="0.3">
      <c r="B2" s="1"/>
      <c r="N2" s="1">
        <v>6</v>
      </c>
      <c r="P2" s="3">
        <v>7</v>
      </c>
      <c r="Q2">
        <v>18</v>
      </c>
      <c r="R2" s="2">
        <f>Q2/$Q$9</f>
        <v>0.29032258064516131</v>
      </c>
      <c r="T2">
        <v>1</v>
      </c>
      <c r="U2" s="15">
        <v>0.06</v>
      </c>
      <c r="AA2" s="1">
        <v>4</v>
      </c>
      <c r="AC2">
        <v>7</v>
      </c>
      <c r="AD2">
        <v>14</v>
      </c>
      <c r="AE2" s="2">
        <f>AD2/$AD$9</f>
        <v>0.22580645161290322</v>
      </c>
      <c r="AH2" s="15">
        <v>0.02</v>
      </c>
      <c r="AM2" s="1" t="s">
        <v>8</v>
      </c>
      <c r="AN2" s="4" t="s">
        <v>12</v>
      </c>
      <c r="AS2" s="1">
        <v>7</v>
      </c>
      <c r="AT2" s="5">
        <v>5</v>
      </c>
      <c r="AV2" s="3">
        <v>7</v>
      </c>
      <c r="AW2" s="3">
        <v>51</v>
      </c>
      <c r="AX2" s="2">
        <f>AW2/$AW$9</f>
        <v>0.43220338983050849</v>
      </c>
      <c r="AZ2" s="15">
        <v>0.02</v>
      </c>
      <c r="BD2" s="1">
        <v>4</v>
      </c>
      <c r="BE2" s="6"/>
      <c r="BK2" s="1" t="s">
        <v>9</v>
      </c>
      <c r="BL2" s="8" t="s">
        <v>6</v>
      </c>
      <c r="BQ2" t="s">
        <v>31</v>
      </c>
      <c r="BR2">
        <v>91</v>
      </c>
      <c r="BS2" s="2">
        <f>BR2/$BR$8</f>
        <v>0.77118644067796616</v>
      </c>
      <c r="BU2" s="1" t="s">
        <v>7</v>
      </c>
      <c r="CB2" s="1" t="s">
        <v>38</v>
      </c>
      <c r="CD2" s="1" t="s">
        <v>55</v>
      </c>
      <c r="CR2" s="1" t="s">
        <v>83</v>
      </c>
      <c r="CT2" s="1"/>
      <c r="CZ2" s="1">
        <v>40</v>
      </c>
      <c r="DA2" s="1">
        <v>20</v>
      </c>
      <c r="DC2">
        <v>20</v>
      </c>
      <c r="DD2">
        <v>10</v>
      </c>
      <c r="DE2" s="2">
        <f>DD2/$DD$27</f>
        <v>8.4745762711864403E-2</v>
      </c>
      <c r="DH2" t="s">
        <v>192</v>
      </c>
      <c r="DI2" s="15">
        <v>0.08</v>
      </c>
      <c r="DP2" s="1">
        <v>15</v>
      </c>
      <c r="DR2" s="1" t="s">
        <v>176</v>
      </c>
      <c r="EF2" s="1">
        <v>3</v>
      </c>
      <c r="EG2" s="1">
        <v>6</v>
      </c>
    </row>
    <row r="3" spans="2:141" x14ac:dyDescent="0.3">
      <c r="B3" s="1"/>
      <c r="N3" s="1">
        <v>3</v>
      </c>
      <c r="P3" s="3">
        <v>6</v>
      </c>
      <c r="Q3">
        <v>11</v>
      </c>
      <c r="R3" s="2">
        <f t="shared" ref="R3:R8" si="0">Q3/$Q$9</f>
        <v>0.17741935483870969</v>
      </c>
      <c r="U3" s="15">
        <v>0.06</v>
      </c>
      <c r="AA3" s="1">
        <v>4</v>
      </c>
      <c r="AC3">
        <v>6</v>
      </c>
      <c r="AD3">
        <v>16</v>
      </c>
      <c r="AE3" s="2">
        <f t="shared" ref="AE3:AE8" si="1">AD3/$AD$9</f>
        <v>0.25806451612903225</v>
      </c>
      <c r="AH3" s="15">
        <v>0.02</v>
      </c>
      <c r="AM3" s="1" t="s">
        <v>8</v>
      </c>
      <c r="AN3" s="4" t="s">
        <v>12</v>
      </c>
      <c r="AS3" s="1">
        <v>7</v>
      </c>
      <c r="AT3" s="5">
        <v>5</v>
      </c>
      <c r="AV3" s="3">
        <v>6</v>
      </c>
      <c r="AW3" s="3">
        <v>39</v>
      </c>
      <c r="AX3" s="2">
        <f t="shared" ref="AX3:AX8" si="2">AW3/$AW$9</f>
        <v>0.33050847457627119</v>
      </c>
      <c r="AZ3" s="15">
        <v>0.01</v>
      </c>
      <c r="BD3" s="1">
        <v>2</v>
      </c>
      <c r="BE3" s="7">
        <v>2</v>
      </c>
      <c r="BG3">
        <v>6</v>
      </c>
      <c r="BH3">
        <v>4</v>
      </c>
      <c r="BI3" s="2">
        <f>BH3/$BH$9</f>
        <v>3.3898305084745763E-2</v>
      </c>
      <c r="BK3" s="1" t="s">
        <v>11</v>
      </c>
      <c r="BL3" s="9" t="s">
        <v>26</v>
      </c>
      <c r="BQ3" t="s">
        <v>32</v>
      </c>
      <c r="BR3">
        <v>7</v>
      </c>
      <c r="BS3" s="2">
        <f t="shared" ref="BS3:BS7" si="3">BR3/$BR$8</f>
        <v>5.9322033898305086E-2</v>
      </c>
      <c r="BU3" s="1">
        <v>4</v>
      </c>
      <c r="BV3" s="10">
        <v>3</v>
      </c>
      <c r="BX3">
        <v>7</v>
      </c>
      <c r="BY3">
        <v>7</v>
      </c>
      <c r="BZ3" s="2">
        <f>BY3/$BY$10</f>
        <v>5.9322033898305086E-2</v>
      </c>
      <c r="CB3" s="1" t="s">
        <v>39</v>
      </c>
      <c r="CD3" s="1" t="s">
        <v>8</v>
      </c>
      <c r="CF3" t="s">
        <v>24</v>
      </c>
      <c r="CG3">
        <v>25</v>
      </c>
      <c r="CH3" s="2">
        <f>CG3/$CG$16</f>
        <v>0.21186440677966101</v>
      </c>
      <c r="CR3" s="1" t="s">
        <v>12</v>
      </c>
      <c r="CT3" s="1" t="s">
        <v>10</v>
      </c>
      <c r="CV3" t="s">
        <v>25</v>
      </c>
      <c r="CW3">
        <v>38</v>
      </c>
      <c r="CX3" s="2">
        <f>CW3/$CW$36</f>
        <v>0.32203389830508472</v>
      </c>
      <c r="CZ3" s="1">
        <v>100</v>
      </c>
      <c r="DA3" s="1">
        <v>40</v>
      </c>
      <c r="DC3">
        <v>30</v>
      </c>
      <c r="DD3">
        <v>15</v>
      </c>
      <c r="DE3" s="2">
        <f t="shared" ref="DE3:DE26" si="4">DD3/$DD$27</f>
        <v>0.1271186440677966</v>
      </c>
      <c r="DH3" t="s">
        <v>169</v>
      </c>
      <c r="DI3" s="15">
        <v>0.13</v>
      </c>
      <c r="DP3" s="1">
        <v>10</v>
      </c>
      <c r="DR3" s="1">
        <v>20</v>
      </c>
      <c r="EF3" s="1">
        <v>2</v>
      </c>
      <c r="EG3" s="1">
        <v>3</v>
      </c>
      <c r="EI3" t="s">
        <v>231</v>
      </c>
    </row>
    <row r="4" spans="2:141" x14ac:dyDescent="0.3">
      <c r="B4" s="1"/>
      <c r="F4" s="1" t="s">
        <v>0</v>
      </c>
      <c r="N4" s="1">
        <v>7</v>
      </c>
      <c r="P4" s="3">
        <v>5</v>
      </c>
      <c r="Q4">
        <v>15</v>
      </c>
      <c r="R4" s="2">
        <f t="shared" si="0"/>
        <v>0.24193548387096775</v>
      </c>
      <c r="U4" s="15">
        <v>0.05</v>
      </c>
      <c r="AA4" s="1">
        <v>6</v>
      </c>
      <c r="AC4">
        <v>5</v>
      </c>
      <c r="AD4">
        <v>15</v>
      </c>
      <c r="AE4" s="2">
        <f t="shared" si="1"/>
        <v>0.24193548387096775</v>
      </c>
      <c r="AH4" s="15">
        <v>0.13</v>
      </c>
      <c r="AM4" s="1" t="s">
        <v>12</v>
      </c>
      <c r="AN4" s="4" t="s">
        <v>12</v>
      </c>
      <c r="AO4" t="s">
        <v>8</v>
      </c>
      <c r="AP4">
        <v>45</v>
      </c>
      <c r="AQ4" s="2">
        <f>AP4/$AP$7</f>
        <v>0.38135593220338981</v>
      </c>
      <c r="AS4" s="1">
        <v>6</v>
      </c>
      <c r="AT4" s="5">
        <v>3</v>
      </c>
      <c r="AV4" s="3">
        <v>5</v>
      </c>
      <c r="AW4" s="3">
        <v>18</v>
      </c>
      <c r="AX4" s="2">
        <f t="shared" si="2"/>
        <v>0.15254237288135594</v>
      </c>
      <c r="AZ4" s="15">
        <v>0.03</v>
      </c>
      <c r="BD4" s="1">
        <v>2</v>
      </c>
      <c r="BE4" s="7">
        <v>3</v>
      </c>
      <c r="BG4">
        <v>5</v>
      </c>
      <c r="BH4">
        <v>17</v>
      </c>
      <c r="BI4" s="2">
        <f t="shared" ref="BI4:BI8" si="5">BH4/$BH$9</f>
        <v>0.1440677966101695</v>
      </c>
      <c r="BK4" s="1" t="s">
        <v>9</v>
      </c>
      <c r="BL4" s="9" t="s">
        <v>9</v>
      </c>
      <c r="BQ4" t="s">
        <v>33</v>
      </c>
      <c r="BR4">
        <v>5</v>
      </c>
      <c r="BS4" s="2">
        <f t="shared" si="3"/>
        <v>4.2372881355932202E-2</v>
      </c>
      <c r="BU4" s="1">
        <v>3</v>
      </c>
      <c r="BV4" s="10">
        <v>5</v>
      </c>
      <c r="BX4">
        <v>6</v>
      </c>
      <c r="BY4">
        <v>7</v>
      </c>
      <c r="BZ4" s="2">
        <f t="shared" ref="BZ4:BZ9" si="6">BY4/$BY$10</f>
        <v>5.9322033898305086E-2</v>
      </c>
      <c r="CB4" s="1" t="s">
        <v>40</v>
      </c>
      <c r="CD4" s="1" t="s">
        <v>40</v>
      </c>
      <c r="CF4" t="s">
        <v>71</v>
      </c>
      <c r="CG4">
        <v>30</v>
      </c>
      <c r="CH4" s="2">
        <f t="shared" ref="CH4:CH15" si="7">CG4/$CG$16</f>
        <v>0.25423728813559321</v>
      </c>
      <c r="CR4" s="1" t="s">
        <v>84</v>
      </c>
      <c r="CT4" s="1" t="s">
        <v>110</v>
      </c>
      <c r="CV4" t="s">
        <v>24</v>
      </c>
      <c r="CW4">
        <v>13</v>
      </c>
      <c r="CX4" s="2">
        <f t="shared" ref="CX4:CX32" si="8">CW4/$CW$36</f>
        <v>0.11016949152542373</v>
      </c>
      <c r="CY4" t="s">
        <v>234</v>
      </c>
      <c r="CZ4" s="1">
        <v>20</v>
      </c>
      <c r="DA4" s="1" t="s">
        <v>156</v>
      </c>
      <c r="DC4">
        <v>40</v>
      </c>
      <c r="DD4">
        <v>7</v>
      </c>
      <c r="DE4" s="2">
        <f t="shared" si="4"/>
        <v>5.9322033898305086E-2</v>
      </c>
      <c r="DH4" t="s">
        <v>237</v>
      </c>
      <c r="DI4" s="15">
        <v>0.06</v>
      </c>
      <c r="DP4" s="1" t="s">
        <v>177</v>
      </c>
      <c r="DR4" s="1">
        <v>40</v>
      </c>
      <c r="DT4" t="s">
        <v>184</v>
      </c>
      <c r="DU4">
        <v>13</v>
      </c>
      <c r="DV4" s="2">
        <f>DU4/$DU$37</f>
        <v>0.11016949152542373</v>
      </c>
      <c r="EF4" s="1">
        <v>3</v>
      </c>
      <c r="EG4" s="1" t="s">
        <v>229</v>
      </c>
      <c r="EI4" t="s">
        <v>232</v>
      </c>
    </row>
    <row r="5" spans="2:141" x14ac:dyDescent="0.3">
      <c r="B5" s="1"/>
      <c r="F5" s="1">
        <v>7</v>
      </c>
      <c r="G5">
        <v>27</v>
      </c>
      <c r="K5" t="s">
        <v>23</v>
      </c>
      <c r="N5" s="1">
        <v>5</v>
      </c>
      <c r="P5" s="3">
        <v>4</v>
      </c>
      <c r="Q5">
        <v>7</v>
      </c>
      <c r="R5" s="2">
        <f t="shared" si="0"/>
        <v>0.11290322580645161</v>
      </c>
      <c r="U5" s="15">
        <v>0.11</v>
      </c>
      <c r="AA5" s="1">
        <v>4</v>
      </c>
      <c r="AC5">
        <v>4</v>
      </c>
      <c r="AD5">
        <v>7</v>
      </c>
      <c r="AE5" s="2">
        <f t="shared" si="1"/>
        <v>0.11290322580645161</v>
      </c>
      <c r="AH5" s="15">
        <v>0.11</v>
      </c>
      <c r="AM5" s="1" t="s">
        <v>10</v>
      </c>
      <c r="AN5" s="4" t="s">
        <v>12</v>
      </c>
      <c r="AO5" t="s">
        <v>24</v>
      </c>
      <c r="AP5">
        <v>69</v>
      </c>
      <c r="AQ5" s="2">
        <f t="shared" ref="AQ5:AQ6" si="9">AP5/$AP$7</f>
        <v>0.5847457627118644</v>
      </c>
      <c r="AS5" s="1">
        <v>7</v>
      </c>
      <c r="AT5" s="5">
        <v>5</v>
      </c>
      <c r="AV5" s="3">
        <v>4</v>
      </c>
      <c r="AW5" s="3">
        <v>4</v>
      </c>
      <c r="AX5" s="2">
        <f t="shared" si="2"/>
        <v>3.3898305084745763E-2</v>
      </c>
      <c r="AZ5" s="15">
        <v>0.03</v>
      </c>
      <c r="BD5" s="1">
        <v>5</v>
      </c>
      <c r="BE5" s="7">
        <v>4</v>
      </c>
      <c r="BG5">
        <v>4</v>
      </c>
      <c r="BH5">
        <v>30</v>
      </c>
      <c r="BI5" s="2">
        <f t="shared" si="5"/>
        <v>0.25423728813559321</v>
      </c>
      <c r="BK5" s="1" t="s">
        <v>9</v>
      </c>
      <c r="BL5" s="9" t="s">
        <v>27</v>
      </c>
      <c r="BQ5" t="s">
        <v>34</v>
      </c>
      <c r="BR5">
        <v>2</v>
      </c>
      <c r="BS5" s="2">
        <f t="shared" si="3"/>
        <v>1.6949152542372881E-2</v>
      </c>
      <c r="BT5" s="2"/>
      <c r="BU5" s="1">
        <v>2</v>
      </c>
      <c r="BV5" s="10">
        <v>4</v>
      </c>
      <c r="BX5">
        <v>5</v>
      </c>
      <c r="BY5">
        <v>12</v>
      </c>
      <c r="BZ5" s="2">
        <f t="shared" si="6"/>
        <v>0.10169491525423729</v>
      </c>
      <c r="CB5" s="1" t="s">
        <v>41</v>
      </c>
      <c r="CD5" s="1" t="s">
        <v>10</v>
      </c>
      <c r="CF5" t="s">
        <v>72</v>
      </c>
      <c r="CG5">
        <v>22</v>
      </c>
      <c r="CH5" s="2">
        <f t="shared" si="7"/>
        <v>0.1864406779661017</v>
      </c>
      <c r="CR5" s="1" t="s">
        <v>12</v>
      </c>
      <c r="CT5" s="1" t="s">
        <v>10</v>
      </c>
      <c r="CV5" t="s">
        <v>80</v>
      </c>
      <c r="CW5">
        <v>5</v>
      </c>
      <c r="CX5" s="2">
        <f t="shared" si="8"/>
        <v>4.2372881355932202E-2</v>
      </c>
      <c r="CZ5" s="1">
        <v>90</v>
      </c>
      <c r="DA5" s="1">
        <v>60</v>
      </c>
      <c r="DC5">
        <v>15</v>
      </c>
      <c r="DD5">
        <v>3</v>
      </c>
      <c r="DE5" s="2">
        <f t="shared" si="4"/>
        <v>2.5423728813559324E-2</v>
      </c>
      <c r="DH5" t="s">
        <v>184</v>
      </c>
      <c r="DI5" s="15">
        <v>0.03</v>
      </c>
      <c r="DP5" s="1">
        <v>20</v>
      </c>
      <c r="DR5" s="1">
        <v>12</v>
      </c>
      <c r="DT5" t="s">
        <v>187</v>
      </c>
      <c r="DU5">
        <v>28</v>
      </c>
      <c r="DV5" s="2">
        <f t="shared" ref="DV5:DV34" si="10">DU5/$DU$37</f>
        <v>0.23728813559322035</v>
      </c>
      <c r="EF5" s="1">
        <v>2</v>
      </c>
      <c r="EG5" s="1">
        <v>4</v>
      </c>
      <c r="EI5" t="s">
        <v>233</v>
      </c>
    </row>
    <row r="6" spans="2:141" x14ac:dyDescent="0.3">
      <c r="B6" s="1"/>
      <c r="F6" s="1">
        <v>7</v>
      </c>
      <c r="K6">
        <v>7</v>
      </c>
      <c r="L6">
        <v>27</v>
      </c>
      <c r="M6" s="2">
        <f>L6/$L$13</f>
        <v>0.43548387096774194</v>
      </c>
      <c r="N6" s="1">
        <v>1</v>
      </c>
      <c r="P6" s="3">
        <v>3</v>
      </c>
      <c r="Q6">
        <v>3</v>
      </c>
      <c r="R6" s="2">
        <f t="shared" si="0"/>
        <v>4.8387096774193547E-2</v>
      </c>
      <c r="U6" s="15">
        <v>0.24</v>
      </c>
      <c r="AA6" s="1">
        <v>7</v>
      </c>
      <c r="AC6">
        <v>3</v>
      </c>
      <c r="AD6">
        <v>8</v>
      </c>
      <c r="AE6" s="2">
        <f t="shared" si="1"/>
        <v>0.12903225806451613</v>
      </c>
      <c r="AH6" s="15">
        <v>0.24</v>
      </c>
      <c r="AM6" s="1" t="s">
        <v>12</v>
      </c>
      <c r="AN6" s="4" t="s">
        <v>12</v>
      </c>
      <c r="AO6" t="s">
        <v>25</v>
      </c>
      <c r="AP6">
        <v>4</v>
      </c>
      <c r="AQ6" s="2">
        <f t="shared" si="9"/>
        <v>3.3898305084745763E-2</v>
      </c>
      <c r="AS6" s="1">
        <v>7</v>
      </c>
      <c r="AT6" s="5">
        <v>6</v>
      </c>
      <c r="AV6" s="3">
        <v>3</v>
      </c>
      <c r="AW6" s="3">
        <v>3</v>
      </c>
      <c r="AX6" s="2">
        <f t="shared" si="2"/>
        <v>2.5423728813559324E-2</v>
      </c>
      <c r="AZ6" s="15">
        <v>0.15</v>
      </c>
      <c r="BD6" s="1">
        <v>3</v>
      </c>
      <c r="BE6" s="7">
        <v>3</v>
      </c>
      <c r="BG6">
        <v>3</v>
      </c>
      <c r="BH6">
        <v>21</v>
      </c>
      <c r="BI6" s="2">
        <f t="shared" si="5"/>
        <v>0.17796610169491525</v>
      </c>
      <c r="BK6" s="1" t="s">
        <v>9</v>
      </c>
      <c r="BL6" s="9" t="s">
        <v>9</v>
      </c>
      <c r="BQ6" t="s">
        <v>35</v>
      </c>
      <c r="BR6">
        <v>10</v>
      </c>
      <c r="BS6" s="2">
        <f t="shared" si="3"/>
        <v>8.4745762711864403E-2</v>
      </c>
      <c r="BU6" s="1">
        <v>5</v>
      </c>
      <c r="BV6" s="10">
        <v>3</v>
      </c>
      <c r="BX6">
        <v>4</v>
      </c>
      <c r="BY6">
        <v>26</v>
      </c>
      <c r="BZ6" s="2">
        <f t="shared" si="6"/>
        <v>0.22033898305084745</v>
      </c>
      <c r="CB6" s="1" t="s">
        <v>12</v>
      </c>
      <c r="CD6" s="1" t="s">
        <v>38</v>
      </c>
      <c r="CF6" t="s">
        <v>73</v>
      </c>
      <c r="CG6">
        <v>5</v>
      </c>
      <c r="CH6" s="2">
        <f t="shared" si="7"/>
        <v>4.2372881355932202E-2</v>
      </c>
      <c r="CR6" s="1" t="s">
        <v>85</v>
      </c>
      <c r="CT6" s="1" t="s">
        <v>10</v>
      </c>
      <c r="CV6" t="s">
        <v>124</v>
      </c>
      <c r="CW6">
        <v>1</v>
      </c>
      <c r="CX6" s="2">
        <f t="shared" si="8"/>
        <v>8.4745762711864406E-3</v>
      </c>
      <c r="CZ6" s="1">
        <v>50</v>
      </c>
      <c r="DA6" s="1">
        <v>30</v>
      </c>
      <c r="DC6">
        <v>25</v>
      </c>
      <c r="DD6">
        <v>6</v>
      </c>
      <c r="DE6" s="2">
        <f t="shared" si="4"/>
        <v>5.0847457627118647E-2</v>
      </c>
      <c r="DH6" t="s">
        <v>238</v>
      </c>
      <c r="DI6" s="15">
        <v>0.05</v>
      </c>
      <c r="DP6" s="1">
        <v>10</v>
      </c>
      <c r="DR6" s="1">
        <v>13</v>
      </c>
      <c r="DT6" t="s">
        <v>204</v>
      </c>
      <c r="DU6">
        <v>4</v>
      </c>
      <c r="DV6" s="2">
        <f t="shared" si="10"/>
        <v>3.3898305084745763E-2</v>
      </c>
      <c r="EF6" s="1">
        <v>3</v>
      </c>
      <c r="EG6" s="1">
        <v>3</v>
      </c>
    </row>
    <row r="7" spans="2:141" x14ac:dyDescent="0.3">
      <c r="B7" s="1"/>
      <c r="E7">
        <v>3</v>
      </c>
      <c r="F7" s="1">
        <v>7</v>
      </c>
      <c r="K7">
        <v>6</v>
      </c>
      <c r="L7">
        <v>12</v>
      </c>
      <c r="M7" s="2">
        <f t="shared" ref="M7:M12" si="11">L7/$L$13</f>
        <v>0.19354838709677419</v>
      </c>
      <c r="N7" s="1">
        <v>5</v>
      </c>
      <c r="P7" s="3">
        <v>2</v>
      </c>
      <c r="Q7">
        <v>4</v>
      </c>
      <c r="R7" s="2">
        <f t="shared" si="0"/>
        <v>6.4516129032258063E-2</v>
      </c>
      <c r="U7" s="15">
        <v>0.18</v>
      </c>
      <c r="AA7" s="1">
        <v>5</v>
      </c>
      <c r="AC7">
        <v>2</v>
      </c>
      <c r="AD7">
        <v>1</v>
      </c>
      <c r="AE7" s="2">
        <f t="shared" si="1"/>
        <v>1.6129032258064516E-2</v>
      </c>
      <c r="AH7" s="15">
        <v>0.26</v>
      </c>
      <c r="AM7" s="1" t="s">
        <v>12</v>
      </c>
      <c r="AN7" s="4" t="s">
        <v>12</v>
      </c>
      <c r="AP7">
        <f>SUM(AP4:AP6)</f>
        <v>118</v>
      </c>
      <c r="AS7" s="1">
        <v>7</v>
      </c>
      <c r="AT7" s="5">
        <v>5</v>
      </c>
      <c r="AV7" s="3">
        <v>2</v>
      </c>
      <c r="AW7" s="3">
        <v>1</v>
      </c>
      <c r="AX7" s="2">
        <f t="shared" si="2"/>
        <v>8.4745762711864406E-3</v>
      </c>
      <c r="AZ7" s="15">
        <v>0.33</v>
      </c>
      <c r="BD7" s="1">
        <v>4</v>
      </c>
      <c r="BE7" s="7">
        <v>1</v>
      </c>
      <c r="BG7">
        <v>2</v>
      </c>
      <c r="BH7">
        <v>20</v>
      </c>
      <c r="BI7" s="2">
        <f t="shared" si="5"/>
        <v>0.16949152542372881</v>
      </c>
      <c r="BK7" s="1" t="s">
        <v>9</v>
      </c>
      <c r="BL7" s="9" t="s">
        <v>9</v>
      </c>
      <c r="BQ7" t="s">
        <v>36</v>
      </c>
      <c r="BR7">
        <v>3</v>
      </c>
      <c r="BS7" s="2">
        <f t="shared" si="3"/>
        <v>2.5423728813559324E-2</v>
      </c>
      <c r="BU7" s="1">
        <v>3</v>
      </c>
      <c r="BV7" s="10">
        <v>4</v>
      </c>
      <c r="BX7">
        <v>3</v>
      </c>
      <c r="BY7">
        <v>28</v>
      </c>
      <c r="BZ7" s="2">
        <f t="shared" si="6"/>
        <v>0.23728813559322035</v>
      </c>
      <c r="CB7" s="1" t="s">
        <v>8</v>
      </c>
      <c r="CD7" s="1" t="s">
        <v>62</v>
      </c>
      <c r="CF7" t="s">
        <v>74</v>
      </c>
      <c r="CG7">
        <v>1</v>
      </c>
      <c r="CH7" s="2">
        <f t="shared" si="7"/>
        <v>8.4745762711864406E-3</v>
      </c>
      <c r="CR7" s="1" t="s">
        <v>86</v>
      </c>
      <c r="CT7" s="1" t="s">
        <v>12</v>
      </c>
      <c r="CV7" t="s">
        <v>79</v>
      </c>
      <c r="CW7">
        <v>5</v>
      </c>
      <c r="CX7" s="2">
        <f t="shared" si="8"/>
        <v>4.2372881355932202E-2</v>
      </c>
      <c r="CZ7" s="1">
        <v>30</v>
      </c>
      <c r="DA7" s="1">
        <v>50</v>
      </c>
      <c r="DC7">
        <v>35</v>
      </c>
      <c r="DD7">
        <v>1</v>
      </c>
      <c r="DE7" s="2">
        <f t="shared" si="4"/>
        <v>8.4745762711864406E-3</v>
      </c>
      <c r="DH7" t="s">
        <v>239</v>
      </c>
      <c r="DI7" s="15">
        <v>0.03</v>
      </c>
      <c r="DP7" s="1">
        <v>10</v>
      </c>
      <c r="DR7" s="1">
        <v>9</v>
      </c>
      <c r="DT7" t="s">
        <v>205</v>
      </c>
      <c r="DU7">
        <v>2</v>
      </c>
      <c r="DV7" s="2">
        <f t="shared" si="10"/>
        <v>1.6949152542372881E-2</v>
      </c>
      <c r="EF7" s="1">
        <v>4</v>
      </c>
      <c r="EG7" s="1">
        <v>3</v>
      </c>
      <c r="EI7">
        <v>1</v>
      </c>
      <c r="EJ7">
        <v>10</v>
      </c>
      <c r="EK7" s="2">
        <f>EJ7/$EJ$14</f>
        <v>8.4745762711864403E-2</v>
      </c>
    </row>
    <row r="8" spans="2:141" x14ac:dyDescent="0.3">
      <c r="B8" s="1"/>
      <c r="E8">
        <v>4</v>
      </c>
      <c r="F8" s="1">
        <v>7</v>
      </c>
      <c r="K8">
        <v>5</v>
      </c>
      <c r="L8">
        <v>10</v>
      </c>
      <c r="M8" s="2">
        <f t="shared" si="11"/>
        <v>0.16129032258064516</v>
      </c>
      <c r="N8" s="1">
        <v>7</v>
      </c>
      <c r="P8" s="3">
        <v>1</v>
      </c>
      <c r="Q8">
        <v>4</v>
      </c>
      <c r="R8" s="2">
        <f t="shared" si="0"/>
        <v>6.4516129032258063E-2</v>
      </c>
      <c r="U8" s="15">
        <v>0.28999999999999998</v>
      </c>
      <c r="AA8" s="1">
        <v>6</v>
      </c>
      <c r="AC8">
        <v>1</v>
      </c>
      <c r="AD8">
        <v>1</v>
      </c>
      <c r="AE8" s="2">
        <f t="shared" si="1"/>
        <v>1.6129032258064516E-2</v>
      </c>
      <c r="AH8" s="15">
        <v>0.23</v>
      </c>
      <c r="AM8" s="1" t="s">
        <v>12</v>
      </c>
      <c r="AN8" s="4" t="s">
        <v>12</v>
      </c>
      <c r="AS8" s="1">
        <v>7</v>
      </c>
      <c r="AT8" s="5">
        <v>7</v>
      </c>
      <c r="AV8" s="3">
        <v>1</v>
      </c>
      <c r="AW8" s="3">
        <v>2</v>
      </c>
      <c r="AX8" s="2">
        <f t="shared" si="2"/>
        <v>1.6949152542372881E-2</v>
      </c>
      <c r="AZ8" s="15">
        <v>0.43</v>
      </c>
      <c r="BD8" s="1">
        <v>5</v>
      </c>
      <c r="BE8" s="7">
        <v>1</v>
      </c>
      <c r="BG8">
        <v>1</v>
      </c>
      <c r="BH8">
        <v>26</v>
      </c>
      <c r="BI8" s="2">
        <f t="shared" si="5"/>
        <v>0.22033898305084745</v>
      </c>
      <c r="BK8" s="1" t="s">
        <v>13</v>
      </c>
      <c r="BL8" s="9" t="s">
        <v>9</v>
      </c>
      <c r="BR8">
        <f>SUM(BR2:BR7)</f>
        <v>118</v>
      </c>
      <c r="BU8" s="1">
        <v>3</v>
      </c>
      <c r="BV8" s="10">
        <v>4</v>
      </c>
      <c r="BX8">
        <v>2</v>
      </c>
      <c r="BY8">
        <v>12</v>
      </c>
      <c r="BZ8" s="2">
        <f t="shared" si="6"/>
        <v>0.10169491525423729</v>
      </c>
      <c r="CB8" s="1" t="s">
        <v>42</v>
      </c>
      <c r="CD8" s="1" t="s">
        <v>12</v>
      </c>
      <c r="CF8" t="s">
        <v>75</v>
      </c>
      <c r="CG8">
        <v>1</v>
      </c>
      <c r="CH8" s="2">
        <f t="shared" si="7"/>
        <v>8.4745762711864406E-3</v>
      </c>
      <c r="CR8" s="1" t="s">
        <v>8</v>
      </c>
      <c r="CT8" s="1" t="s">
        <v>10</v>
      </c>
      <c r="CV8" t="s">
        <v>125</v>
      </c>
      <c r="CW8">
        <v>1</v>
      </c>
      <c r="CX8" s="2">
        <f t="shared" si="8"/>
        <v>8.4745762711864406E-3</v>
      </c>
      <c r="CZ8" s="11">
        <v>60</v>
      </c>
      <c r="DA8" s="1">
        <v>45</v>
      </c>
      <c r="DC8">
        <v>500</v>
      </c>
      <c r="DD8">
        <v>1</v>
      </c>
      <c r="DE8" s="2">
        <f t="shared" si="4"/>
        <v>8.4745762711864406E-3</v>
      </c>
      <c r="DH8" t="s">
        <v>166</v>
      </c>
      <c r="DI8" s="15">
        <v>0.21</v>
      </c>
      <c r="DP8" s="1">
        <v>10</v>
      </c>
      <c r="DR8" s="1">
        <v>10</v>
      </c>
      <c r="DT8" t="s">
        <v>170</v>
      </c>
      <c r="DU8">
        <v>26</v>
      </c>
      <c r="DV8" s="2">
        <f t="shared" si="10"/>
        <v>0.22033898305084745</v>
      </c>
      <c r="EF8" s="1">
        <v>4</v>
      </c>
      <c r="EG8" s="1" t="s">
        <v>229</v>
      </c>
      <c r="EI8">
        <v>2</v>
      </c>
      <c r="EJ8">
        <v>23</v>
      </c>
      <c r="EK8" s="2">
        <f t="shared" ref="EK8:EK13" si="12">EJ8/$EJ$14</f>
        <v>0.19491525423728814</v>
      </c>
    </row>
    <row r="9" spans="2:141" x14ac:dyDescent="0.3">
      <c r="B9" s="1"/>
      <c r="E9">
        <v>5</v>
      </c>
      <c r="F9" s="1">
        <v>5</v>
      </c>
      <c r="K9">
        <v>1</v>
      </c>
      <c r="L9">
        <v>1</v>
      </c>
      <c r="M9" s="2">
        <f t="shared" si="11"/>
        <v>1.6129032258064516E-2</v>
      </c>
      <c r="N9" s="1">
        <v>6</v>
      </c>
      <c r="Q9">
        <f>SUM(Q2:Q8)</f>
        <v>62</v>
      </c>
      <c r="AA9" s="1">
        <v>4</v>
      </c>
      <c r="AD9">
        <f>SUM(AD2:AD8)</f>
        <v>62</v>
      </c>
      <c r="AM9" s="1" t="s">
        <v>8</v>
      </c>
      <c r="AN9" s="4" t="s">
        <v>12</v>
      </c>
      <c r="AS9" s="1">
        <v>6</v>
      </c>
      <c r="AT9" s="5">
        <v>7</v>
      </c>
      <c r="AW9">
        <f>SUM(AW2:AW8)</f>
        <v>118</v>
      </c>
      <c r="BD9" s="1">
        <v>3</v>
      </c>
      <c r="BE9" s="7">
        <v>2</v>
      </c>
      <c r="BH9">
        <f>SUM(BH3:BH8)</f>
        <v>118</v>
      </c>
      <c r="BK9" s="1" t="s">
        <v>9</v>
      </c>
      <c r="BL9" s="9" t="s">
        <v>9</v>
      </c>
      <c r="BU9" s="1">
        <v>5</v>
      </c>
      <c r="BV9" s="10">
        <v>2</v>
      </c>
      <c r="BX9">
        <v>1</v>
      </c>
      <c r="BY9">
        <v>26</v>
      </c>
      <c r="BZ9" s="2">
        <f t="shared" si="6"/>
        <v>0.22033898305084745</v>
      </c>
      <c r="CB9" s="1" t="s">
        <v>43</v>
      </c>
      <c r="CD9" s="1" t="s">
        <v>45</v>
      </c>
      <c r="CF9" t="s">
        <v>25</v>
      </c>
      <c r="CG9">
        <v>1</v>
      </c>
      <c r="CH9" s="2">
        <f t="shared" si="7"/>
        <v>8.4745762711864406E-3</v>
      </c>
      <c r="CR9" s="1" t="s">
        <v>87</v>
      </c>
      <c r="CT9" s="1" t="s">
        <v>111</v>
      </c>
      <c r="CV9" t="s">
        <v>73</v>
      </c>
      <c r="CW9">
        <v>10</v>
      </c>
      <c r="CX9" s="2">
        <f t="shared" si="8"/>
        <v>8.4745762711864403E-2</v>
      </c>
      <c r="CZ9" s="1">
        <v>100</v>
      </c>
      <c r="DA9" s="1">
        <v>100</v>
      </c>
      <c r="DC9">
        <v>45</v>
      </c>
      <c r="DD9">
        <v>2</v>
      </c>
      <c r="DE9" s="2">
        <f t="shared" si="4"/>
        <v>1.6949152542372881E-2</v>
      </c>
      <c r="DH9" t="s">
        <v>240</v>
      </c>
      <c r="DI9" s="15">
        <v>0.03</v>
      </c>
      <c r="DP9" s="1">
        <v>20</v>
      </c>
      <c r="DR9" s="11">
        <v>25</v>
      </c>
      <c r="DT9" t="s">
        <v>206</v>
      </c>
      <c r="DU9">
        <v>2</v>
      </c>
      <c r="DV9" s="2">
        <f t="shared" si="10"/>
        <v>1.6949152542372881E-2</v>
      </c>
      <c r="EF9" s="1">
        <v>2</v>
      </c>
      <c r="EG9" s="1">
        <v>6</v>
      </c>
      <c r="EI9">
        <v>3</v>
      </c>
      <c r="EJ9">
        <v>39</v>
      </c>
      <c r="EK9" s="2">
        <f t="shared" si="12"/>
        <v>0.33050847457627119</v>
      </c>
    </row>
    <row r="10" spans="2:141" x14ac:dyDescent="0.3">
      <c r="B10" s="1"/>
      <c r="E10">
        <v>6</v>
      </c>
      <c r="F10" s="1">
        <v>4</v>
      </c>
      <c r="K10">
        <v>2</v>
      </c>
      <c r="L10">
        <v>2</v>
      </c>
      <c r="M10" s="2">
        <f t="shared" si="11"/>
        <v>3.2258064516129031E-2</v>
      </c>
      <c r="N10" s="1">
        <v>7</v>
      </c>
      <c r="AA10" s="1">
        <v>7</v>
      </c>
      <c r="AM10" s="1" t="s">
        <v>12</v>
      </c>
      <c r="AN10" s="4" t="s">
        <v>8</v>
      </c>
      <c r="AS10" s="1">
        <v>7</v>
      </c>
      <c r="AT10" s="5">
        <v>5</v>
      </c>
      <c r="BD10" s="1">
        <v>4</v>
      </c>
      <c r="BE10" s="7">
        <v>2</v>
      </c>
      <c r="BK10" s="1" t="s">
        <v>9</v>
      </c>
      <c r="BL10" s="9" t="s">
        <v>9</v>
      </c>
      <c r="BU10" s="1">
        <v>4</v>
      </c>
      <c r="BV10" s="10">
        <v>4</v>
      </c>
      <c r="BY10">
        <f>SUM(BY3:BY9)</f>
        <v>118</v>
      </c>
      <c r="CB10" s="1" t="s">
        <v>44</v>
      </c>
      <c r="CD10" s="1" t="s">
        <v>12</v>
      </c>
      <c r="CF10" t="s">
        <v>76</v>
      </c>
      <c r="CG10">
        <v>1</v>
      </c>
      <c r="CH10" s="2">
        <f t="shared" si="7"/>
        <v>8.4745762711864406E-3</v>
      </c>
      <c r="CR10" s="1" t="s">
        <v>88</v>
      </c>
      <c r="CT10" s="1" t="s">
        <v>88</v>
      </c>
      <c r="CV10" t="s">
        <v>126</v>
      </c>
      <c r="CW10">
        <v>1</v>
      </c>
      <c r="CX10" s="2">
        <f t="shared" si="8"/>
        <v>8.4745762711864406E-3</v>
      </c>
      <c r="CZ10" s="12">
        <v>50000</v>
      </c>
      <c r="DA10" s="1">
        <v>0.15</v>
      </c>
      <c r="DC10">
        <v>49.9</v>
      </c>
      <c r="DD10">
        <v>3</v>
      </c>
      <c r="DE10" s="2">
        <f t="shared" si="4"/>
        <v>2.5423728813559324E-2</v>
      </c>
      <c r="DH10" t="s">
        <v>241</v>
      </c>
      <c r="DI10" s="15">
        <v>0.03</v>
      </c>
      <c r="DP10" s="1">
        <v>0.05</v>
      </c>
      <c r="DR10" s="1">
        <v>20</v>
      </c>
      <c r="DT10" t="s">
        <v>207</v>
      </c>
      <c r="DU10">
        <v>2</v>
      </c>
      <c r="DV10" s="2">
        <f t="shared" si="10"/>
        <v>1.6949152542372881E-2</v>
      </c>
      <c r="EF10" s="1" t="s">
        <v>229</v>
      </c>
      <c r="EG10" s="1">
        <v>3</v>
      </c>
      <c r="EI10">
        <v>4</v>
      </c>
      <c r="EJ10">
        <v>21</v>
      </c>
      <c r="EK10" s="2">
        <f t="shared" si="12"/>
        <v>0.17796610169491525</v>
      </c>
    </row>
    <row r="11" spans="2:141" x14ac:dyDescent="0.3">
      <c r="B11" s="1"/>
      <c r="E11">
        <v>7</v>
      </c>
      <c r="F11" s="1">
        <v>7</v>
      </c>
      <c r="K11">
        <v>3</v>
      </c>
      <c r="L11">
        <v>3</v>
      </c>
      <c r="M11" s="2">
        <f t="shared" si="11"/>
        <v>4.8387096774193547E-2</v>
      </c>
      <c r="N11" s="1">
        <v>6</v>
      </c>
      <c r="AA11" s="1">
        <v>5</v>
      </c>
      <c r="AM11" s="1" t="s">
        <v>12</v>
      </c>
      <c r="AN11" s="4" t="s">
        <v>8</v>
      </c>
      <c r="AS11" s="1">
        <v>6</v>
      </c>
      <c r="AT11" s="5">
        <v>6</v>
      </c>
      <c r="BD11" s="1">
        <v>4</v>
      </c>
      <c r="BE11" s="7">
        <v>4</v>
      </c>
      <c r="BK11" s="1" t="s">
        <v>9</v>
      </c>
      <c r="BL11" s="9" t="s">
        <v>9</v>
      </c>
      <c r="BU11" s="1">
        <v>4</v>
      </c>
      <c r="BV11" s="10">
        <v>4</v>
      </c>
      <c r="CB11" s="1" t="s">
        <v>43</v>
      </c>
      <c r="CD11" s="1" t="s">
        <v>42</v>
      </c>
      <c r="CF11" t="s">
        <v>77</v>
      </c>
      <c r="CG11">
        <v>1</v>
      </c>
      <c r="CH11" s="2">
        <f t="shared" si="7"/>
        <v>8.4745762711864406E-3</v>
      </c>
      <c r="CR11" s="1" t="s">
        <v>89</v>
      </c>
      <c r="CT11" s="1" t="s">
        <v>87</v>
      </c>
      <c r="CV11" t="s">
        <v>127</v>
      </c>
      <c r="CW11">
        <v>1</v>
      </c>
      <c r="CX11" s="2">
        <f t="shared" si="8"/>
        <v>8.4745762711864406E-3</v>
      </c>
      <c r="CZ11" s="1" t="s">
        <v>146</v>
      </c>
      <c r="DA11" s="1" t="s">
        <v>157</v>
      </c>
      <c r="DC11">
        <v>50</v>
      </c>
      <c r="DD11">
        <v>25</v>
      </c>
      <c r="DE11" s="2">
        <f t="shared" si="4"/>
        <v>0.21186440677966101</v>
      </c>
      <c r="DH11" t="s">
        <v>242</v>
      </c>
      <c r="DI11" s="15">
        <v>0.06</v>
      </c>
      <c r="DP11" s="1" t="s">
        <v>147</v>
      </c>
      <c r="DR11" s="1">
        <v>50</v>
      </c>
      <c r="DT11" t="s">
        <v>182</v>
      </c>
      <c r="DU11">
        <v>1</v>
      </c>
      <c r="DV11" s="2">
        <f t="shared" si="10"/>
        <v>8.4745762711864406E-3</v>
      </c>
      <c r="EF11" s="1" t="s">
        <v>230</v>
      </c>
      <c r="EG11" s="1">
        <v>3</v>
      </c>
      <c r="EI11">
        <v>5</v>
      </c>
      <c r="EJ11">
        <v>3</v>
      </c>
      <c r="EK11" s="2">
        <f t="shared" si="12"/>
        <v>2.5423728813559324E-2</v>
      </c>
    </row>
    <row r="12" spans="2:141" x14ac:dyDescent="0.3">
      <c r="B12" s="1"/>
      <c r="E12">
        <v>8</v>
      </c>
      <c r="F12" s="1">
        <v>5</v>
      </c>
      <c r="K12">
        <v>4</v>
      </c>
      <c r="L12">
        <v>7</v>
      </c>
      <c r="M12" s="2">
        <f t="shared" si="11"/>
        <v>0.11290322580645161</v>
      </c>
      <c r="N12" s="1">
        <v>6</v>
      </c>
      <c r="AA12" s="1">
        <v>5</v>
      </c>
      <c r="AM12" s="1" t="s">
        <v>12</v>
      </c>
      <c r="AN12" s="4" t="s">
        <v>8</v>
      </c>
      <c r="AS12" s="1">
        <v>6</v>
      </c>
      <c r="AT12" s="5">
        <v>7</v>
      </c>
      <c r="BD12" s="1">
        <v>4</v>
      </c>
      <c r="BE12" s="7">
        <v>2</v>
      </c>
      <c r="BG12" s="15">
        <v>0.22</v>
      </c>
      <c r="BK12" s="1" t="s">
        <v>14</v>
      </c>
      <c r="BL12" s="9" t="s">
        <v>9</v>
      </c>
      <c r="BU12" s="1">
        <v>1</v>
      </c>
      <c r="BV12" s="10">
        <v>3</v>
      </c>
      <c r="BX12" s="15">
        <v>0.22</v>
      </c>
      <c r="CB12" s="1" t="s">
        <v>45</v>
      </c>
      <c r="CD12" s="1" t="s">
        <v>39</v>
      </c>
      <c r="CF12" t="s">
        <v>78</v>
      </c>
      <c r="CG12">
        <v>11</v>
      </c>
      <c r="CH12" s="2">
        <f t="shared" si="7"/>
        <v>9.3220338983050849E-2</v>
      </c>
      <c r="CR12" s="1" t="s">
        <v>41</v>
      </c>
      <c r="CT12" s="1" t="s">
        <v>10</v>
      </c>
      <c r="CV12" t="s">
        <v>129</v>
      </c>
      <c r="CW12">
        <v>1</v>
      </c>
      <c r="CX12" s="2">
        <f t="shared" si="8"/>
        <v>8.4745762711864406E-3</v>
      </c>
      <c r="CZ12" s="1">
        <v>50</v>
      </c>
      <c r="DA12" s="1">
        <v>50</v>
      </c>
      <c r="DC12">
        <v>49</v>
      </c>
      <c r="DD12">
        <v>3</v>
      </c>
      <c r="DE12" s="2">
        <f t="shared" si="4"/>
        <v>2.5423728813559324E-2</v>
      </c>
      <c r="DH12" t="s">
        <v>163</v>
      </c>
      <c r="DI12" s="15">
        <v>0.14000000000000001</v>
      </c>
      <c r="DP12" s="1">
        <v>20</v>
      </c>
      <c r="DR12" s="1" t="s">
        <v>194</v>
      </c>
      <c r="DT12" t="s">
        <v>208</v>
      </c>
      <c r="DU12">
        <v>2</v>
      </c>
      <c r="DV12" s="2">
        <f t="shared" si="10"/>
        <v>1.6949152542372881E-2</v>
      </c>
      <c r="EF12" s="1">
        <v>2</v>
      </c>
      <c r="EG12" s="1">
        <v>3</v>
      </c>
      <c r="EI12">
        <v>6</v>
      </c>
      <c r="EJ12">
        <v>10</v>
      </c>
      <c r="EK12" s="2">
        <f t="shared" si="12"/>
        <v>8.4745762711864403E-2</v>
      </c>
    </row>
    <row r="13" spans="2:141" x14ac:dyDescent="0.3">
      <c r="B13" s="1"/>
      <c r="E13">
        <v>9</v>
      </c>
      <c r="F13" s="1">
        <v>4</v>
      </c>
      <c r="L13">
        <f>SUM(L6:L12)</f>
        <v>62</v>
      </c>
      <c r="N13" s="1">
        <v>5</v>
      </c>
      <c r="AA13" s="1">
        <v>5</v>
      </c>
      <c r="AM13" s="1" t="s">
        <v>12</v>
      </c>
      <c r="AN13" s="4" t="s">
        <v>12</v>
      </c>
      <c r="AS13" s="1">
        <v>5</v>
      </c>
      <c r="AT13" s="5">
        <v>5</v>
      </c>
      <c r="BD13" s="1">
        <v>4</v>
      </c>
      <c r="BE13" s="7">
        <v>3</v>
      </c>
      <c r="BG13" s="15">
        <v>0.17</v>
      </c>
      <c r="BK13" s="1" t="s">
        <v>9</v>
      </c>
      <c r="BL13" s="9" t="s">
        <v>9</v>
      </c>
      <c r="BU13" s="1">
        <v>3</v>
      </c>
      <c r="BV13" s="10">
        <v>5</v>
      </c>
      <c r="BX13" s="15">
        <v>0.1</v>
      </c>
      <c r="CB13" s="1" t="s">
        <v>38</v>
      </c>
      <c r="CD13" s="1" t="s">
        <v>39</v>
      </c>
      <c r="CF13" t="s">
        <v>79</v>
      </c>
      <c r="CG13">
        <v>16</v>
      </c>
      <c r="CH13" s="2">
        <f t="shared" si="7"/>
        <v>0.13559322033898305</v>
      </c>
      <c r="CR13" s="1" t="s">
        <v>85</v>
      </c>
      <c r="CT13" s="1" t="s">
        <v>112</v>
      </c>
      <c r="CV13" t="s">
        <v>128</v>
      </c>
      <c r="CW13">
        <v>1</v>
      </c>
      <c r="CX13" s="2">
        <f t="shared" si="8"/>
        <v>8.4745762711864406E-3</v>
      </c>
      <c r="CZ13" s="1">
        <v>50</v>
      </c>
      <c r="DA13" s="1" t="s">
        <v>158</v>
      </c>
      <c r="DC13">
        <v>59.9</v>
      </c>
      <c r="DD13">
        <v>1</v>
      </c>
      <c r="DE13" s="2">
        <f t="shared" si="4"/>
        <v>8.4745762711864406E-3</v>
      </c>
      <c r="DH13" t="s">
        <v>243</v>
      </c>
      <c r="DI13" s="15">
        <v>0.03</v>
      </c>
      <c r="DP13" s="1" t="s">
        <v>178</v>
      </c>
      <c r="DR13" s="1">
        <v>30</v>
      </c>
      <c r="DT13" t="s">
        <v>209</v>
      </c>
      <c r="DU13">
        <v>1</v>
      </c>
      <c r="DV13" s="2">
        <f t="shared" si="10"/>
        <v>8.4745762711864406E-3</v>
      </c>
      <c r="EF13" s="1">
        <v>6</v>
      </c>
      <c r="EG13" s="1">
        <v>3</v>
      </c>
      <c r="EI13">
        <v>7</v>
      </c>
      <c r="EJ13">
        <v>12</v>
      </c>
      <c r="EK13" s="2">
        <f t="shared" si="12"/>
        <v>0.10169491525423729</v>
      </c>
    </row>
    <row r="14" spans="2:141" x14ac:dyDescent="0.3">
      <c r="B14" s="1"/>
      <c r="E14">
        <v>10</v>
      </c>
      <c r="F14" s="1">
        <v>5</v>
      </c>
      <c r="N14" s="1">
        <v>5</v>
      </c>
      <c r="AA14" s="1">
        <v>6</v>
      </c>
      <c r="AM14" s="1" t="s">
        <v>12</v>
      </c>
      <c r="AN14" s="4" t="s">
        <v>12</v>
      </c>
      <c r="AS14" s="1">
        <v>6</v>
      </c>
      <c r="AT14" s="5">
        <v>5</v>
      </c>
      <c r="BD14" s="1">
        <v>4</v>
      </c>
      <c r="BE14" s="7">
        <v>3</v>
      </c>
      <c r="BG14" s="15">
        <v>0.18</v>
      </c>
      <c r="BK14" s="1" t="s">
        <v>9</v>
      </c>
      <c r="BL14" s="9" t="s">
        <v>9</v>
      </c>
      <c r="BU14" s="1">
        <v>1</v>
      </c>
      <c r="BV14" s="10">
        <v>5</v>
      </c>
      <c r="BX14" s="15">
        <v>0.24</v>
      </c>
      <c r="CB14" s="1" t="s">
        <v>46</v>
      </c>
      <c r="CD14" s="1" t="s">
        <v>42</v>
      </c>
      <c r="CF14" t="s">
        <v>80</v>
      </c>
      <c r="CG14">
        <v>2</v>
      </c>
      <c r="CH14" s="2">
        <f t="shared" si="7"/>
        <v>1.6949152542372881E-2</v>
      </c>
      <c r="CR14" s="1" t="s">
        <v>90</v>
      </c>
      <c r="CT14" s="1" t="s">
        <v>10</v>
      </c>
      <c r="CV14" t="s">
        <v>130</v>
      </c>
      <c r="CW14">
        <v>1</v>
      </c>
      <c r="CX14" s="2">
        <f t="shared" si="8"/>
        <v>8.4745762711864406E-3</v>
      </c>
      <c r="CZ14" s="1">
        <v>15</v>
      </c>
      <c r="DA14" s="1" t="s">
        <v>159</v>
      </c>
      <c r="DC14">
        <v>60</v>
      </c>
      <c r="DD14">
        <v>3</v>
      </c>
      <c r="DE14" s="2">
        <f t="shared" si="4"/>
        <v>2.5423728813559324E-2</v>
      </c>
      <c r="DH14" t="s">
        <v>244</v>
      </c>
      <c r="DI14" s="15">
        <v>0.03</v>
      </c>
      <c r="DP14" s="1" t="s">
        <v>179</v>
      </c>
      <c r="DR14" s="1">
        <v>15</v>
      </c>
      <c r="DT14" t="s">
        <v>210</v>
      </c>
      <c r="DU14">
        <v>3</v>
      </c>
      <c r="DV14" s="2">
        <f t="shared" si="10"/>
        <v>2.5423728813559324E-2</v>
      </c>
      <c r="EF14" s="1">
        <v>6</v>
      </c>
      <c r="EG14" s="1">
        <v>2</v>
      </c>
      <c r="EJ14">
        <f>SUM(EJ7:EJ13)</f>
        <v>118</v>
      </c>
    </row>
    <row r="15" spans="2:141" x14ac:dyDescent="0.3">
      <c r="B15" s="1"/>
      <c r="E15">
        <v>11</v>
      </c>
      <c r="F15" s="1">
        <v>5</v>
      </c>
      <c r="K15" s="15">
        <v>0.02</v>
      </c>
      <c r="N15" s="1">
        <v>7</v>
      </c>
      <c r="AA15" s="1">
        <v>7</v>
      </c>
      <c r="AM15" s="1" t="s">
        <v>12</v>
      </c>
      <c r="AN15" s="4" t="s">
        <v>8</v>
      </c>
      <c r="AS15" s="1">
        <v>7</v>
      </c>
      <c r="AT15" s="5">
        <v>6</v>
      </c>
      <c r="BD15" s="1">
        <v>1</v>
      </c>
      <c r="BE15" s="7">
        <v>3</v>
      </c>
      <c r="BG15" s="15">
        <v>0.25</v>
      </c>
      <c r="BK15" s="1" t="s">
        <v>9</v>
      </c>
      <c r="BL15" s="9" t="s">
        <v>9</v>
      </c>
      <c r="BU15" s="1">
        <v>1</v>
      </c>
      <c r="BV15" s="10">
        <v>2</v>
      </c>
      <c r="BX15" s="15">
        <v>0.22</v>
      </c>
      <c r="CB15" s="1" t="s">
        <v>39</v>
      </c>
      <c r="CD15" s="1" t="s">
        <v>63</v>
      </c>
      <c r="CF15" t="s">
        <v>81</v>
      </c>
      <c r="CG15">
        <v>2</v>
      </c>
      <c r="CH15" s="2">
        <f t="shared" si="7"/>
        <v>1.6949152542372881E-2</v>
      </c>
      <c r="CR15" s="1" t="s">
        <v>10</v>
      </c>
      <c r="CT15" s="1" t="s">
        <v>113</v>
      </c>
      <c r="CV15" t="s">
        <v>131</v>
      </c>
      <c r="CW15">
        <v>1</v>
      </c>
      <c r="CX15" s="2">
        <f t="shared" si="8"/>
        <v>8.4745762711864406E-3</v>
      </c>
      <c r="CZ15" s="1">
        <v>25</v>
      </c>
      <c r="DA15" s="1">
        <v>100</v>
      </c>
      <c r="DC15">
        <v>70</v>
      </c>
      <c r="DD15">
        <v>7</v>
      </c>
      <c r="DE15" s="2">
        <f t="shared" si="4"/>
        <v>5.9322033898305086E-2</v>
      </c>
      <c r="DH15" t="s">
        <v>245</v>
      </c>
      <c r="DI15" s="15">
        <v>0.02</v>
      </c>
      <c r="DP15" s="1">
        <v>20</v>
      </c>
      <c r="DR15" s="1">
        <v>14</v>
      </c>
      <c r="DT15" t="s">
        <v>211</v>
      </c>
      <c r="DU15">
        <v>1</v>
      </c>
      <c r="DV15" s="2">
        <f t="shared" si="10"/>
        <v>8.4745762711864406E-3</v>
      </c>
      <c r="EF15" s="1" t="s">
        <v>230</v>
      </c>
      <c r="EG15" s="1">
        <v>4</v>
      </c>
    </row>
    <row r="16" spans="2:141" x14ac:dyDescent="0.3">
      <c r="B16" s="1"/>
      <c r="E16">
        <v>12</v>
      </c>
      <c r="F16" s="1">
        <v>6</v>
      </c>
      <c r="K16" s="15">
        <v>0.03</v>
      </c>
      <c r="N16" s="1">
        <v>2</v>
      </c>
      <c r="AA16" s="1">
        <v>6</v>
      </c>
      <c r="AM16" s="1" t="s">
        <v>12</v>
      </c>
      <c r="AN16" s="4" t="s">
        <v>12</v>
      </c>
      <c r="AS16" s="1">
        <v>7</v>
      </c>
      <c r="AT16" s="5">
        <v>4</v>
      </c>
      <c r="BD16" s="1">
        <v>2</v>
      </c>
      <c r="BE16" s="7">
        <v>4</v>
      </c>
      <c r="BG16" s="15">
        <v>0.14000000000000001</v>
      </c>
      <c r="BK16" s="1" t="s">
        <v>9</v>
      </c>
      <c r="BL16" s="9" t="s">
        <v>9</v>
      </c>
      <c r="BU16" s="1">
        <v>1</v>
      </c>
      <c r="BV16" s="10">
        <v>4</v>
      </c>
      <c r="BX16" s="15">
        <v>0.1</v>
      </c>
      <c r="CB16" s="1" t="s">
        <v>43</v>
      </c>
      <c r="CD16" s="1" t="s">
        <v>38</v>
      </c>
      <c r="CG16">
        <f>SUM(CG3:CG15)</f>
        <v>118</v>
      </c>
      <c r="CR16" s="1" t="s">
        <v>10</v>
      </c>
      <c r="CT16" s="1" t="s">
        <v>99</v>
      </c>
      <c r="CV16" t="s">
        <v>132</v>
      </c>
      <c r="CW16">
        <v>2</v>
      </c>
      <c r="CX16" s="2">
        <f t="shared" si="8"/>
        <v>1.6949152542372881E-2</v>
      </c>
      <c r="CZ16" s="1">
        <v>40</v>
      </c>
      <c r="DA16" s="1">
        <v>25</v>
      </c>
      <c r="DC16">
        <v>90</v>
      </c>
      <c r="DD16">
        <v>1</v>
      </c>
      <c r="DE16" s="2">
        <f t="shared" si="4"/>
        <v>8.4745762711864406E-3</v>
      </c>
      <c r="DP16" s="1">
        <v>10</v>
      </c>
      <c r="DR16" s="1">
        <v>17.899999999999999</v>
      </c>
      <c r="DT16">
        <v>0</v>
      </c>
      <c r="DU16">
        <v>1</v>
      </c>
      <c r="DV16" s="2">
        <f t="shared" si="10"/>
        <v>8.4745762711864406E-3</v>
      </c>
      <c r="EF16" s="1" t="s">
        <v>229</v>
      </c>
      <c r="EG16" s="1">
        <v>3</v>
      </c>
    </row>
    <row r="17" spans="2:137" x14ac:dyDescent="0.3">
      <c r="B17" s="1"/>
      <c r="E17">
        <v>13</v>
      </c>
      <c r="F17" s="1">
        <v>6</v>
      </c>
      <c r="K17" s="15">
        <v>0.05</v>
      </c>
      <c r="N17" s="1">
        <v>7</v>
      </c>
      <c r="AA17" s="1">
        <v>7</v>
      </c>
      <c r="AM17" s="1" t="s">
        <v>12</v>
      </c>
      <c r="AN17" s="4" t="s">
        <v>12</v>
      </c>
      <c r="AS17" s="1">
        <v>7</v>
      </c>
      <c r="AT17" s="5">
        <v>6</v>
      </c>
      <c r="BD17" s="1">
        <v>1</v>
      </c>
      <c r="BE17" s="7">
        <v>3</v>
      </c>
      <c r="BG17" s="15">
        <v>0.03</v>
      </c>
      <c r="BK17" s="1" t="s">
        <v>9</v>
      </c>
      <c r="BL17" s="9" t="s">
        <v>9</v>
      </c>
      <c r="BU17" s="1">
        <v>2</v>
      </c>
      <c r="BV17" s="10">
        <v>4</v>
      </c>
      <c r="BX17" s="15">
        <v>0.06</v>
      </c>
      <c r="CB17" s="1" t="s">
        <v>45</v>
      </c>
      <c r="CD17" s="1" t="s">
        <v>12</v>
      </c>
      <c r="CR17" s="1" t="s">
        <v>85</v>
      </c>
      <c r="CT17" s="1" t="s">
        <v>10</v>
      </c>
      <c r="CV17" t="s">
        <v>81</v>
      </c>
      <c r="CW17">
        <v>21</v>
      </c>
      <c r="CX17" s="2">
        <f t="shared" si="8"/>
        <v>0.17796610169491525</v>
      </c>
      <c r="CZ17" s="1" t="s">
        <v>147</v>
      </c>
      <c r="DA17" s="13">
        <v>100</v>
      </c>
      <c r="DC17">
        <v>100</v>
      </c>
      <c r="DD17">
        <v>16</v>
      </c>
      <c r="DE17" s="2">
        <f t="shared" si="4"/>
        <v>0.13559322033898305</v>
      </c>
      <c r="DP17" s="13">
        <v>50</v>
      </c>
      <c r="DR17" s="1">
        <v>20</v>
      </c>
      <c r="DT17" t="s">
        <v>207</v>
      </c>
      <c r="DU17">
        <v>2</v>
      </c>
      <c r="DV17" s="2">
        <f t="shared" si="10"/>
        <v>1.6949152542372881E-2</v>
      </c>
      <c r="EF17" s="1">
        <v>3</v>
      </c>
      <c r="EG17" s="1">
        <v>2</v>
      </c>
    </row>
    <row r="18" spans="2:137" x14ac:dyDescent="0.3">
      <c r="B18" s="1"/>
      <c r="E18">
        <v>14</v>
      </c>
      <c r="F18" s="1">
        <v>7</v>
      </c>
      <c r="K18" s="15">
        <v>0.11</v>
      </c>
      <c r="N18" s="1">
        <v>5</v>
      </c>
      <c r="AA18" s="1">
        <v>6</v>
      </c>
      <c r="AM18" s="1" t="s">
        <v>8</v>
      </c>
      <c r="AN18" s="4" t="s">
        <v>8</v>
      </c>
      <c r="AS18" s="1">
        <v>7</v>
      </c>
      <c r="AT18" s="5">
        <v>7</v>
      </c>
      <c r="BD18" s="1">
        <v>7</v>
      </c>
      <c r="BE18" s="7">
        <v>3</v>
      </c>
      <c r="BK18" s="1" t="s">
        <v>9</v>
      </c>
      <c r="BL18" s="9" t="s">
        <v>11</v>
      </c>
      <c r="BU18" s="1">
        <v>1</v>
      </c>
      <c r="BV18" s="10">
        <v>3</v>
      </c>
      <c r="BX18" s="15">
        <v>0.06</v>
      </c>
      <c r="CB18" s="1" t="s">
        <v>39</v>
      </c>
      <c r="CD18" s="1" t="s">
        <v>8</v>
      </c>
      <c r="CR18" s="1" t="s">
        <v>12</v>
      </c>
      <c r="CT18" s="1" t="s">
        <v>10</v>
      </c>
      <c r="CV18" t="s">
        <v>133</v>
      </c>
      <c r="CW18">
        <v>1</v>
      </c>
      <c r="CX18" s="2">
        <f t="shared" si="8"/>
        <v>8.4745762711864406E-3</v>
      </c>
      <c r="CZ18" s="1">
        <v>50</v>
      </c>
      <c r="DA18" s="1">
        <v>100</v>
      </c>
      <c r="DC18">
        <v>150</v>
      </c>
      <c r="DD18">
        <v>3</v>
      </c>
      <c r="DE18" s="2">
        <f t="shared" si="4"/>
        <v>2.5423728813559324E-2</v>
      </c>
      <c r="DP18" s="1">
        <v>9.9</v>
      </c>
      <c r="DR18" s="1" t="s">
        <v>189</v>
      </c>
      <c r="DT18" t="s">
        <v>212</v>
      </c>
      <c r="DU18">
        <v>3</v>
      </c>
      <c r="DV18" s="2">
        <f t="shared" si="10"/>
        <v>2.5423728813559324E-2</v>
      </c>
      <c r="EF18" s="1" t="s">
        <v>230</v>
      </c>
      <c r="EG18" s="1">
        <v>4</v>
      </c>
    </row>
    <row r="19" spans="2:137" x14ac:dyDescent="0.3">
      <c r="B19" s="1"/>
      <c r="E19">
        <v>15</v>
      </c>
      <c r="F19" s="1">
        <v>5</v>
      </c>
      <c r="K19" s="15">
        <v>0.16</v>
      </c>
      <c r="N19" s="1">
        <v>5</v>
      </c>
      <c r="AA19" s="1">
        <v>5</v>
      </c>
      <c r="AM19" s="1" t="s">
        <v>12</v>
      </c>
      <c r="AN19" s="4" t="s">
        <v>12</v>
      </c>
      <c r="AS19" s="1">
        <v>7</v>
      </c>
      <c r="AT19" s="5">
        <v>6</v>
      </c>
      <c r="BD19" s="1">
        <v>2</v>
      </c>
      <c r="BE19" s="7">
        <v>4</v>
      </c>
      <c r="BK19" s="1" t="s">
        <v>9</v>
      </c>
      <c r="BL19" s="9" t="s">
        <v>9</v>
      </c>
      <c r="BU19" s="1">
        <v>7</v>
      </c>
      <c r="BV19" s="10">
        <v>7</v>
      </c>
      <c r="CB19" s="1" t="s">
        <v>47</v>
      </c>
      <c r="CD19" s="1" t="s">
        <v>12</v>
      </c>
      <c r="CR19" s="1" t="s">
        <v>10</v>
      </c>
      <c r="CT19" s="1" t="s">
        <v>12</v>
      </c>
      <c r="CV19" t="s">
        <v>134</v>
      </c>
      <c r="CW19">
        <v>1</v>
      </c>
      <c r="CX19" s="2">
        <f t="shared" si="8"/>
        <v>8.4745762711864406E-3</v>
      </c>
      <c r="CZ19" s="1">
        <v>30</v>
      </c>
      <c r="DA19" s="1">
        <v>20</v>
      </c>
      <c r="DC19">
        <v>200</v>
      </c>
      <c r="DD19">
        <v>3</v>
      </c>
      <c r="DE19" s="2">
        <f t="shared" si="4"/>
        <v>2.5423728813559324E-2</v>
      </c>
      <c r="DP19" s="1" t="s">
        <v>180</v>
      </c>
      <c r="DR19" s="1">
        <v>15</v>
      </c>
      <c r="DT19" t="s">
        <v>213</v>
      </c>
      <c r="DU19">
        <v>1</v>
      </c>
      <c r="DV19" s="2">
        <f t="shared" si="10"/>
        <v>8.4745762711864406E-3</v>
      </c>
      <c r="EF19" s="1">
        <v>6</v>
      </c>
      <c r="EG19" s="1">
        <v>2</v>
      </c>
    </row>
    <row r="20" spans="2:137" x14ac:dyDescent="0.3">
      <c r="B20" s="1"/>
      <c r="E20">
        <v>16</v>
      </c>
      <c r="F20" s="1">
        <v>7</v>
      </c>
      <c r="K20" s="15">
        <v>0.19</v>
      </c>
      <c r="N20" s="1">
        <v>7</v>
      </c>
      <c r="AA20" s="1">
        <v>4</v>
      </c>
      <c r="AM20" s="1" t="s">
        <v>8</v>
      </c>
      <c r="AN20" s="4" t="s">
        <v>12</v>
      </c>
      <c r="AS20" s="1">
        <v>7</v>
      </c>
      <c r="AT20" s="5">
        <v>1</v>
      </c>
      <c r="BD20" s="1">
        <v>6</v>
      </c>
      <c r="BE20" s="7">
        <v>2</v>
      </c>
      <c r="BK20" s="1" t="s">
        <v>9</v>
      </c>
      <c r="BL20" s="9" t="s">
        <v>9</v>
      </c>
      <c r="BU20" s="1">
        <v>3</v>
      </c>
      <c r="BV20" s="10">
        <v>3</v>
      </c>
      <c r="CB20" s="1" t="s">
        <v>48</v>
      </c>
      <c r="CD20" s="1" t="s">
        <v>8</v>
      </c>
      <c r="CR20" s="1" t="s">
        <v>91</v>
      </c>
      <c r="CT20" s="1" t="s">
        <v>47</v>
      </c>
      <c r="CV20" t="s">
        <v>141</v>
      </c>
      <c r="CW20">
        <v>1</v>
      </c>
      <c r="CX20" s="2">
        <f t="shared" si="8"/>
        <v>8.4745762711864406E-3</v>
      </c>
      <c r="CZ20" s="1">
        <v>100</v>
      </c>
      <c r="DA20" s="1" t="s">
        <v>160</v>
      </c>
      <c r="DC20">
        <v>300</v>
      </c>
      <c r="DD20">
        <v>2</v>
      </c>
      <c r="DE20" s="2">
        <f t="shared" si="4"/>
        <v>1.6949152542372881E-2</v>
      </c>
      <c r="DP20" s="1" t="s">
        <v>181</v>
      </c>
      <c r="DR20" s="1">
        <v>19.899999999999999</v>
      </c>
      <c r="DT20" t="s">
        <v>214</v>
      </c>
      <c r="DU20">
        <v>2</v>
      </c>
      <c r="DV20" s="2">
        <f t="shared" si="10"/>
        <v>1.6949152542372881E-2</v>
      </c>
      <c r="EF20" s="1" t="s">
        <v>229</v>
      </c>
      <c r="EG20" s="1">
        <v>4</v>
      </c>
    </row>
    <row r="21" spans="2:137" x14ac:dyDescent="0.3">
      <c r="B21" s="1"/>
      <c r="E21">
        <v>17</v>
      </c>
      <c r="F21" s="1">
        <v>7</v>
      </c>
      <c r="K21" s="15">
        <v>0.44</v>
      </c>
      <c r="N21" s="1">
        <v>4</v>
      </c>
      <c r="AA21" s="1">
        <v>5</v>
      </c>
      <c r="AM21" s="1" t="s">
        <v>12</v>
      </c>
      <c r="AN21" s="4" t="s">
        <v>10</v>
      </c>
      <c r="AS21" s="1">
        <v>4</v>
      </c>
      <c r="AT21" s="5">
        <v>1</v>
      </c>
      <c r="BD21" s="1">
        <v>6</v>
      </c>
      <c r="BE21" s="7">
        <v>1</v>
      </c>
      <c r="BK21" s="1" t="s">
        <v>9</v>
      </c>
      <c r="BL21" s="9" t="s">
        <v>9</v>
      </c>
      <c r="BU21" s="1">
        <v>7</v>
      </c>
      <c r="BV21" s="10">
        <v>1</v>
      </c>
      <c r="CB21" s="1" t="s">
        <v>49</v>
      </c>
      <c r="CD21" s="1" t="s">
        <v>12</v>
      </c>
      <c r="CR21" s="1" t="s">
        <v>10</v>
      </c>
      <c r="CT21" s="1" t="s">
        <v>114</v>
      </c>
      <c r="CV21" t="s">
        <v>135</v>
      </c>
      <c r="CW21">
        <v>1</v>
      </c>
      <c r="CX21" s="2">
        <f t="shared" si="8"/>
        <v>8.4745762711864406E-3</v>
      </c>
      <c r="CZ21" s="1">
        <v>20</v>
      </c>
      <c r="DA21" s="1" t="s">
        <v>161</v>
      </c>
      <c r="DC21">
        <v>0.15</v>
      </c>
      <c r="DD21">
        <v>1</v>
      </c>
      <c r="DE21" s="2">
        <f t="shared" si="4"/>
        <v>8.4745762711864406E-3</v>
      </c>
      <c r="DP21" s="1" t="s">
        <v>182</v>
      </c>
      <c r="DR21" s="1">
        <v>10</v>
      </c>
      <c r="DT21" t="s">
        <v>215</v>
      </c>
      <c r="DU21">
        <v>1</v>
      </c>
      <c r="DV21" s="2">
        <f t="shared" si="10"/>
        <v>8.4745762711864406E-3</v>
      </c>
      <c r="EF21" s="1">
        <v>4</v>
      </c>
      <c r="EG21" s="1">
        <v>5</v>
      </c>
    </row>
    <row r="22" spans="2:137" x14ac:dyDescent="0.3">
      <c r="B22" s="1"/>
      <c r="E22">
        <v>18</v>
      </c>
      <c r="F22" s="1">
        <v>7</v>
      </c>
      <c r="N22" s="1">
        <v>6</v>
      </c>
      <c r="AA22" s="1">
        <v>3</v>
      </c>
      <c r="AM22" s="1" t="s">
        <v>8</v>
      </c>
      <c r="AN22" s="4" t="s">
        <v>10</v>
      </c>
      <c r="AS22" s="1">
        <v>4</v>
      </c>
      <c r="AT22" s="5">
        <v>2</v>
      </c>
      <c r="BD22" s="1">
        <v>2</v>
      </c>
      <c r="BE22" s="7">
        <v>1</v>
      </c>
      <c r="BK22" s="1" t="s">
        <v>15</v>
      </c>
      <c r="BL22" s="9" t="s">
        <v>26</v>
      </c>
      <c r="BU22" s="1">
        <v>7</v>
      </c>
      <c r="BV22" s="10">
        <v>1</v>
      </c>
      <c r="CB22" s="1" t="s">
        <v>50</v>
      </c>
      <c r="CD22" s="1" t="s">
        <v>64</v>
      </c>
      <c r="CR22" s="1" t="s">
        <v>92</v>
      </c>
      <c r="CT22" s="1" t="s">
        <v>115</v>
      </c>
      <c r="CV22" t="s">
        <v>136</v>
      </c>
      <c r="CW22">
        <v>1</v>
      </c>
      <c r="CX22" s="2">
        <f t="shared" si="8"/>
        <v>8.4745762711864406E-3</v>
      </c>
      <c r="CZ22" s="1">
        <v>300</v>
      </c>
      <c r="DA22" s="1" t="s">
        <v>162</v>
      </c>
      <c r="DC22" t="s">
        <v>172</v>
      </c>
      <c r="DD22">
        <v>1</v>
      </c>
      <c r="DE22" s="2">
        <f t="shared" si="4"/>
        <v>8.4745762711864406E-3</v>
      </c>
      <c r="DP22" s="1" t="s">
        <v>183</v>
      </c>
      <c r="DR22" s="1">
        <v>10</v>
      </c>
      <c r="DT22" t="s">
        <v>216</v>
      </c>
      <c r="DU22">
        <v>1</v>
      </c>
      <c r="DV22" s="2">
        <f t="shared" si="10"/>
        <v>8.4745762711864406E-3</v>
      </c>
      <c r="EF22" s="1">
        <v>4</v>
      </c>
      <c r="EG22" s="1">
        <v>6</v>
      </c>
    </row>
    <row r="23" spans="2:137" x14ac:dyDescent="0.3">
      <c r="B23" s="1"/>
      <c r="E23">
        <v>19</v>
      </c>
      <c r="F23" s="1">
        <v>6</v>
      </c>
      <c r="N23" s="1">
        <v>7</v>
      </c>
      <c r="AA23" s="1">
        <v>6</v>
      </c>
      <c r="AM23" s="1" t="s">
        <v>12</v>
      </c>
      <c r="AN23" s="4" t="s">
        <v>8</v>
      </c>
      <c r="AS23" s="1">
        <v>7</v>
      </c>
      <c r="AT23" s="5">
        <v>5</v>
      </c>
      <c r="BD23" s="1">
        <v>5</v>
      </c>
      <c r="BE23" s="7">
        <v>5</v>
      </c>
      <c r="BK23" s="1" t="s">
        <v>9</v>
      </c>
      <c r="BL23" s="9" t="s">
        <v>28</v>
      </c>
      <c r="BU23" s="1">
        <v>4</v>
      </c>
      <c r="BV23" s="10">
        <v>1</v>
      </c>
      <c r="CB23" s="1" t="s">
        <v>51</v>
      </c>
      <c r="CD23" s="1" t="s">
        <v>40</v>
      </c>
      <c r="CR23" s="1" t="s">
        <v>93</v>
      </c>
      <c r="CT23" s="1" t="s">
        <v>116</v>
      </c>
      <c r="CV23" t="s">
        <v>137</v>
      </c>
      <c r="CW23">
        <v>1</v>
      </c>
      <c r="CX23" s="2">
        <f t="shared" si="8"/>
        <v>8.4745762711864406E-3</v>
      </c>
      <c r="CZ23" s="1">
        <v>200</v>
      </c>
      <c r="DA23" s="1">
        <v>100</v>
      </c>
      <c r="DC23" t="s">
        <v>173</v>
      </c>
      <c r="DD23">
        <v>1</v>
      </c>
      <c r="DE23" s="2">
        <f t="shared" si="4"/>
        <v>8.4745762711864406E-3</v>
      </c>
      <c r="DP23" s="1">
        <v>30</v>
      </c>
      <c r="DR23" s="1">
        <v>40</v>
      </c>
      <c r="DT23" t="s">
        <v>217</v>
      </c>
      <c r="DU23">
        <v>1</v>
      </c>
      <c r="DV23" s="2">
        <f t="shared" si="10"/>
        <v>8.4745762711864406E-3</v>
      </c>
      <c r="EF23" s="1">
        <v>4</v>
      </c>
      <c r="EG23" s="1" t="s">
        <v>230</v>
      </c>
    </row>
    <row r="24" spans="2:137" x14ac:dyDescent="0.3">
      <c r="B24" s="1"/>
      <c r="E24">
        <v>20</v>
      </c>
      <c r="F24" s="1">
        <v>5</v>
      </c>
      <c r="N24" s="1">
        <v>5</v>
      </c>
      <c r="AA24" s="1">
        <v>3</v>
      </c>
      <c r="AM24" s="1" t="s">
        <v>8</v>
      </c>
      <c r="AN24" s="4" t="s">
        <v>8</v>
      </c>
      <c r="AS24" s="1">
        <v>6</v>
      </c>
      <c r="AT24" s="5">
        <v>6</v>
      </c>
      <c r="BD24" s="1">
        <v>4</v>
      </c>
      <c r="BE24" s="7">
        <v>1</v>
      </c>
      <c r="BK24" s="1" t="s">
        <v>11</v>
      </c>
      <c r="BL24" s="9" t="s">
        <v>9</v>
      </c>
      <c r="BU24" s="1">
        <v>7</v>
      </c>
      <c r="BV24" s="10">
        <v>1</v>
      </c>
      <c r="CB24" s="1" t="s">
        <v>52</v>
      </c>
      <c r="CD24" s="1" t="s">
        <v>65</v>
      </c>
      <c r="CR24" s="1" t="s">
        <v>94</v>
      </c>
      <c r="CT24" s="1" t="s">
        <v>83</v>
      </c>
      <c r="CV24" t="s">
        <v>138</v>
      </c>
      <c r="CW24">
        <v>1</v>
      </c>
      <c r="CX24" s="2">
        <f t="shared" si="8"/>
        <v>8.4745762711864406E-3</v>
      </c>
      <c r="CZ24" s="1">
        <v>100</v>
      </c>
      <c r="DA24" s="1" t="s">
        <v>163</v>
      </c>
      <c r="DC24" t="s">
        <v>174</v>
      </c>
      <c r="DD24">
        <v>1</v>
      </c>
      <c r="DE24" s="2">
        <f t="shared" si="4"/>
        <v>8.4745762711864406E-3</v>
      </c>
      <c r="DP24" s="1" t="s">
        <v>184</v>
      </c>
      <c r="DR24" s="14" t="s">
        <v>195</v>
      </c>
      <c r="DT24" t="s">
        <v>218</v>
      </c>
      <c r="DU24">
        <v>3</v>
      </c>
      <c r="DV24" s="2">
        <f t="shared" si="10"/>
        <v>2.5423728813559324E-2</v>
      </c>
      <c r="EF24" s="1" t="s">
        <v>230</v>
      </c>
      <c r="EG24" s="1">
        <v>2</v>
      </c>
    </row>
    <row r="25" spans="2:137" x14ac:dyDescent="0.3">
      <c r="B25" s="1"/>
      <c r="E25">
        <v>21</v>
      </c>
      <c r="F25" s="1">
        <v>2</v>
      </c>
      <c r="N25" s="1">
        <v>4</v>
      </c>
      <c r="AA25" s="1">
        <v>7</v>
      </c>
      <c r="AM25" s="1" t="s">
        <v>8</v>
      </c>
      <c r="AN25" s="4" t="s">
        <v>8</v>
      </c>
      <c r="AS25" s="1">
        <v>7</v>
      </c>
      <c r="AT25" s="5">
        <v>6</v>
      </c>
      <c r="BD25" s="1">
        <v>5</v>
      </c>
      <c r="BE25" s="7">
        <v>1</v>
      </c>
      <c r="BK25" s="1" t="s">
        <v>11</v>
      </c>
      <c r="BL25" s="9" t="s">
        <v>9</v>
      </c>
      <c r="BU25" s="1">
        <v>6</v>
      </c>
      <c r="BV25" s="10">
        <v>1</v>
      </c>
      <c r="CB25" s="1" t="s">
        <v>41</v>
      </c>
      <c r="CD25" s="1" t="s">
        <v>39</v>
      </c>
      <c r="CR25" s="1" t="s">
        <v>10</v>
      </c>
      <c r="CT25" s="1" t="s">
        <v>10</v>
      </c>
      <c r="CV25" t="s">
        <v>139</v>
      </c>
      <c r="CW25">
        <v>1</v>
      </c>
      <c r="CX25" s="2">
        <f t="shared" si="8"/>
        <v>8.4745762711864406E-3</v>
      </c>
      <c r="CZ25" s="1" t="s">
        <v>148</v>
      </c>
      <c r="DA25" s="11">
        <v>60</v>
      </c>
      <c r="DC25" t="s">
        <v>175</v>
      </c>
      <c r="DD25">
        <v>1</v>
      </c>
      <c r="DE25" s="2">
        <f t="shared" si="4"/>
        <v>8.4745762711864406E-3</v>
      </c>
      <c r="DP25" s="11">
        <v>20</v>
      </c>
      <c r="DR25" s="1">
        <v>20</v>
      </c>
      <c r="DT25" t="s">
        <v>219</v>
      </c>
      <c r="DU25">
        <v>1</v>
      </c>
      <c r="DV25" s="2">
        <f t="shared" si="10"/>
        <v>8.4745762711864406E-3</v>
      </c>
      <c r="EF25" s="1">
        <v>4</v>
      </c>
      <c r="EG25" s="1">
        <v>3</v>
      </c>
    </row>
    <row r="26" spans="2:137" x14ac:dyDescent="0.3">
      <c r="B26" s="1"/>
      <c r="E26">
        <v>22</v>
      </c>
      <c r="F26" s="1">
        <v>7</v>
      </c>
      <c r="N26" s="1">
        <v>6</v>
      </c>
      <c r="AA26" s="1">
        <v>6</v>
      </c>
      <c r="AM26" s="1" t="s">
        <v>12</v>
      </c>
      <c r="AN26" s="4" t="s">
        <v>8</v>
      </c>
      <c r="AS26" s="1">
        <v>6</v>
      </c>
      <c r="AT26" s="5">
        <v>7</v>
      </c>
      <c r="BD26" s="1">
        <v>2</v>
      </c>
      <c r="BE26" s="7">
        <v>3</v>
      </c>
      <c r="BK26" s="1" t="s">
        <v>9</v>
      </c>
      <c r="BL26" s="9" t="s">
        <v>9</v>
      </c>
      <c r="BU26" s="1">
        <v>5</v>
      </c>
      <c r="BV26" s="10">
        <v>5</v>
      </c>
      <c r="CB26" s="1" t="s">
        <v>53</v>
      </c>
      <c r="CD26" s="1" t="s">
        <v>43</v>
      </c>
      <c r="CR26" s="1" t="s">
        <v>10</v>
      </c>
      <c r="CT26" s="1" t="s">
        <v>42</v>
      </c>
      <c r="CV26" t="s">
        <v>140</v>
      </c>
      <c r="CW26">
        <v>1</v>
      </c>
      <c r="CX26" s="2">
        <f t="shared" si="8"/>
        <v>8.4745762711864406E-3</v>
      </c>
      <c r="CZ26" s="1">
        <v>30</v>
      </c>
      <c r="DA26" s="1" t="s">
        <v>164</v>
      </c>
      <c r="DC26">
        <v>400</v>
      </c>
      <c r="DD26">
        <v>1</v>
      </c>
      <c r="DE26" s="2">
        <f t="shared" si="4"/>
        <v>8.4745762711864406E-3</v>
      </c>
      <c r="DP26" s="1" t="s">
        <v>185</v>
      </c>
      <c r="DR26" s="1" t="s">
        <v>196</v>
      </c>
      <c r="DT26" t="s">
        <v>220</v>
      </c>
      <c r="DU26">
        <v>1</v>
      </c>
      <c r="DV26" s="2">
        <f t="shared" si="10"/>
        <v>8.4745762711864406E-3</v>
      </c>
      <c r="EF26" s="1">
        <v>3</v>
      </c>
      <c r="EG26" s="1">
        <v>3</v>
      </c>
    </row>
    <row r="27" spans="2:137" x14ac:dyDescent="0.3">
      <c r="B27" s="1"/>
      <c r="E27">
        <v>23</v>
      </c>
      <c r="F27" s="1">
        <v>7</v>
      </c>
      <c r="N27" s="1">
        <v>5</v>
      </c>
      <c r="AA27" s="1">
        <v>6</v>
      </c>
      <c r="AM27" s="1" t="s">
        <v>8</v>
      </c>
      <c r="AN27" s="4" t="s">
        <v>12</v>
      </c>
      <c r="AS27" s="1">
        <v>6</v>
      </c>
      <c r="AT27" s="5">
        <v>5</v>
      </c>
      <c r="BD27" s="1">
        <v>3</v>
      </c>
      <c r="BE27" s="7">
        <v>4</v>
      </c>
      <c r="BK27" s="1" t="s">
        <v>9</v>
      </c>
      <c r="BL27" s="9" t="s">
        <v>9</v>
      </c>
      <c r="BU27" s="1">
        <v>1</v>
      </c>
      <c r="BV27" s="10">
        <v>4</v>
      </c>
      <c r="CB27" s="1" t="s">
        <v>45</v>
      </c>
      <c r="CD27" s="1" t="s">
        <v>59</v>
      </c>
      <c r="CR27" s="1" t="s">
        <v>95</v>
      </c>
      <c r="CT27" s="1" t="s">
        <v>52</v>
      </c>
      <c r="CV27" t="s">
        <v>142</v>
      </c>
      <c r="CW27">
        <v>1</v>
      </c>
      <c r="CX27" s="2">
        <f t="shared" si="8"/>
        <v>8.4745762711864406E-3</v>
      </c>
      <c r="CZ27" s="1">
        <v>40</v>
      </c>
      <c r="DA27" s="11">
        <v>70</v>
      </c>
      <c r="DD27">
        <f>SUM(DD2:DD26)</f>
        <v>118</v>
      </c>
      <c r="DP27" s="11">
        <v>15.9</v>
      </c>
      <c r="DR27" s="1">
        <v>10</v>
      </c>
      <c r="DT27" t="s">
        <v>221</v>
      </c>
      <c r="DU27">
        <v>1</v>
      </c>
      <c r="DV27" s="2">
        <f t="shared" si="10"/>
        <v>8.4745762711864406E-3</v>
      </c>
      <c r="EF27" s="1">
        <v>3</v>
      </c>
      <c r="EG27" s="1" t="s">
        <v>230</v>
      </c>
    </row>
    <row r="28" spans="2:137" x14ac:dyDescent="0.3">
      <c r="B28" s="1"/>
      <c r="E28">
        <v>24</v>
      </c>
      <c r="F28" s="1">
        <v>7</v>
      </c>
      <c r="N28" s="1">
        <v>5</v>
      </c>
      <c r="AA28" s="1">
        <v>5</v>
      </c>
      <c r="AM28" s="1" t="s">
        <v>8</v>
      </c>
      <c r="AN28" s="4" t="s">
        <v>8</v>
      </c>
      <c r="AS28" s="1">
        <v>6</v>
      </c>
      <c r="AT28" s="5">
        <v>7</v>
      </c>
      <c r="BD28" s="1">
        <v>4</v>
      </c>
      <c r="BE28" s="7">
        <v>4</v>
      </c>
      <c r="BK28" s="1" t="s">
        <v>9</v>
      </c>
      <c r="BL28" s="9" t="s">
        <v>29</v>
      </c>
      <c r="BU28" s="1">
        <v>3</v>
      </c>
      <c r="BV28" s="10">
        <v>4</v>
      </c>
      <c r="CB28" s="1" t="s">
        <v>8</v>
      </c>
      <c r="CD28" s="1" t="s">
        <v>61</v>
      </c>
      <c r="CR28" s="1" t="s">
        <v>96</v>
      </c>
      <c r="CT28" s="1" t="s">
        <v>88</v>
      </c>
      <c r="CV28" t="s">
        <v>125</v>
      </c>
      <c r="CW28">
        <v>1</v>
      </c>
      <c r="CX28" s="2">
        <f t="shared" si="8"/>
        <v>8.4745762711864406E-3</v>
      </c>
      <c r="CZ28" s="1">
        <v>59.99</v>
      </c>
      <c r="DA28" s="1">
        <v>50</v>
      </c>
      <c r="DP28" s="1">
        <v>12</v>
      </c>
      <c r="DR28" s="1">
        <v>20</v>
      </c>
      <c r="DT28" t="s">
        <v>203</v>
      </c>
      <c r="DU28">
        <v>1</v>
      </c>
      <c r="DV28" s="2">
        <f t="shared" si="10"/>
        <v>8.4745762711864406E-3</v>
      </c>
      <c r="EF28" s="1" t="s">
        <v>230</v>
      </c>
      <c r="EG28" s="1">
        <v>2</v>
      </c>
    </row>
    <row r="29" spans="2:137" x14ac:dyDescent="0.3">
      <c r="B29" s="1"/>
      <c r="E29">
        <v>25</v>
      </c>
      <c r="F29" s="1">
        <v>5</v>
      </c>
      <c r="N29" s="1">
        <v>6</v>
      </c>
      <c r="AA29" s="1">
        <v>6</v>
      </c>
      <c r="AM29" s="1" t="s">
        <v>12</v>
      </c>
      <c r="AN29" s="4" t="s">
        <v>8</v>
      </c>
      <c r="AS29" s="1">
        <v>6</v>
      </c>
      <c r="AT29" s="5">
        <v>6</v>
      </c>
      <c r="BD29" s="1">
        <v>4</v>
      </c>
      <c r="BE29" s="7">
        <v>3</v>
      </c>
      <c r="BK29" s="1" t="s">
        <v>9</v>
      </c>
      <c r="BL29" s="9" t="s">
        <v>9</v>
      </c>
      <c r="BU29" s="1">
        <v>5</v>
      </c>
      <c r="BV29" s="10">
        <v>1</v>
      </c>
      <c r="CB29" s="1" t="s">
        <v>54</v>
      </c>
      <c r="CD29" s="1" t="s">
        <v>40</v>
      </c>
      <c r="CR29" s="1" t="s">
        <v>10</v>
      </c>
      <c r="CT29" s="1" t="s">
        <v>12</v>
      </c>
      <c r="CV29" t="s">
        <v>15</v>
      </c>
      <c r="CW29">
        <v>1</v>
      </c>
      <c r="CX29" s="2">
        <f t="shared" si="8"/>
        <v>8.4745762711864406E-3</v>
      </c>
      <c r="CZ29" s="1" t="s">
        <v>147</v>
      </c>
      <c r="DA29" s="1">
        <v>70</v>
      </c>
      <c r="DP29" s="1">
        <v>10</v>
      </c>
      <c r="DR29" s="1">
        <v>15</v>
      </c>
      <c r="DT29" t="s">
        <v>222</v>
      </c>
      <c r="DU29">
        <v>3</v>
      </c>
      <c r="DV29" s="2">
        <f t="shared" si="10"/>
        <v>2.5423728813559324E-2</v>
      </c>
      <c r="EF29" s="1">
        <v>3</v>
      </c>
      <c r="EG29" s="1">
        <v>3</v>
      </c>
    </row>
    <row r="30" spans="2:137" x14ac:dyDescent="0.3">
      <c r="B30" s="1"/>
      <c r="E30">
        <v>26</v>
      </c>
      <c r="F30" s="1">
        <v>4</v>
      </c>
      <c r="N30" s="1">
        <v>4</v>
      </c>
      <c r="AA30" s="1">
        <v>5</v>
      </c>
      <c r="AM30" s="1" t="s">
        <v>8</v>
      </c>
      <c r="AN30" s="4" t="s">
        <v>8</v>
      </c>
      <c r="AS30" s="1">
        <v>7</v>
      </c>
      <c r="AT30" s="5">
        <v>7</v>
      </c>
      <c r="BD30" s="1">
        <v>5</v>
      </c>
      <c r="BE30" s="7">
        <v>5</v>
      </c>
      <c r="BK30" s="1" t="s">
        <v>9</v>
      </c>
      <c r="BL30" s="9" t="s">
        <v>9</v>
      </c>
      <c r="BU30" s="1">
        <v>4</v>
      </c>
      <c r="BV30" s="10">
        <v>4</v>
      </c>
      <c r="CB30" s="1" t="s">
        <v>43</v>
      </c>
      <c r="CD30" s="1" t="s">
        <v>8</v>
      </c>
      <c r="CR30" s="1" t="s">
        <v>52</v>
      </c>
      <c r="CT30" s="1" t="s">
        <v>117</v>
      </c>
      <c r="CV30" t="s">
        <v>143</v>
      </c>
      <c r="CW30">
        <v>1</v>
      </c>
      <c r="CX30" s="2">
        <f t="shared" si="8"/>
        <v>8.4745762711864406E-3</v>
      </c>
      <c r="CZ30" s="1">
        <v>150</v>
      </c>
      <c r="DA30" s="1" t="s">
        <v>165</v>
      </c>
      <c r="DP30" s="1" t="s">
        <v>186</v>
      </c>
      <c r="DR30" s="1" t="s">
        <v>197</v>
      </c>
      <c r="DT30" t="s">
        <v>223</v>
      </c>
      <c r="DU30">
        <v>1</v>
      </c>
      <c r="DV30" s="2">
        <f t="shared" si="10"/>
        <v>8.4745762711864406E-3</v>
      </c>
      <c r="EF30" s="1">
        <v>2</v>
      </c>
      <c r="EG30" s="1">
        <v>4</v>
      </c>
    </row>
    <row r="31" spans="2:137" x14ac:dyDescent="0.3">
      <c r="B31" s="1"/>
      <c r="E31">
        <v>27</v>
      </c>
      <c r="F31" s="1">
        <v>7</v>
      </c>
      <c r="N31" s="1">
        <v>2</v>
      </c>
      <c r="AA31" s="1">
        <v>3</v>
      </c>
      <c r="AM31" s="1" t="s">
        <v>10</v>
      </c>
      <c r="AN31" s="4" t="s">
        <v>12</v>
      </c>
      <c r="AS31" s="1">
        <v>5</v>
      </c>
      <c r="AT31" s="5">
        <v>3</v>
      </c>
      <c r="BD31" s="1">
        <v>1</v>
      </c>
      <c r="BE31" s="7">
        <v>1</v>
      </c>
      <c r="BK31" s="1" t="s">
        <v>16</v>
      </c>
      <c r="BL31" s="9" t="s">
        <v>9</v>
      </c>
      <c r="BU31" s="1">
        <v>6</v>
      </c>
      <c r="BV31" s="10">
        <v>1</v>
      </c>
      <c r="CB31" s="1" t="s">
        <v>55</v>
      </c>
      <c r="CD31" s="1" t="s">
        <v>40</v>
      </c>
      <c r="CR31" s="1" t="s">
        <v>97</v>
      </c>
      <c r="CT31" s="1" t="s">
        <v>88</v>
      </c>
      <c r="CV31" t="s">
        <v>78</v>
      </c>
      <c r="CW31">
        <v>2</v>
      </c>
      <c r="CX31" s="2">
        <f t="shared" si="8"/>
        <v>1.6949152542372881E-2</v>
      </c>
      <c r="CZ31" s="11">
        <v>50</v>
      </c>
      <c r="DA31" s="1">
        <v>25</v>
      </c>
      <c r="DP31" s="1">
        <v>15</v>
      </c>
      <c r="DR31" s="1">
        <v>25</v>
      </c>
      <c r="DT31" t="s">
        <v>224</v>
      </c>
      <c r="DU31">
        <v>3</v>
      </c>
      <c r="DV31" s="2">
        <f t="shared" si="10"/>
        <v>2.5423728813559324E-2</v>
      </c>
      <c r="EF31" s="1">
        <v>2</v>
      </c>
      <c r="EG31" s="1">
        <v>2</v>
      </c>
    </row>
    <row r="32" spans="2:137" x14ac:dyDescent="0.3">
      <c r="B32" s="1"/>
      <c r="E32">
        <v>28</v>
      </c>
      <c r="F32" s="1">
        <v>7</v>
      </c>
      <c r="N32" s="1">
        <v>7</v>
      </c>
      <c r="AA32" s="1">
        <v>6</v>
      </c>
      <c r="AM32" s="1" t="s">
        <v>12</v>
      </c>
      <c r="AN32" s="4" t="s">
        <v>12</v>
      </c>
      <c r="AS32" s="1">
        <v>6</v>
      </c>
      <c r="AT32" s="5">
        <v>5</v>
      </c>
      <c r="BD32" s="1">
        <v>3</v>
      </c>
      <c r="BE32" s="7">
        <v>1</v>
      </c>
      <c r="BK32" s="1" t="s">
        <v>9</v>
      </c>
      <c r="BL32" s="9" t="s">
        <v>9</v>
      </c>
      <c r="BU32" s="1">
        <v>1</v>
      </c>
      <c r="BV32" s="10">
        <v>1</v>
      </c>
      <c r="CB32" s="1" t="s">
        <v>43</v>
      </c>
      <c r="CD32" s="1" t="s">
        <v>40</v>
      </c>
      <c r="CR32" s="1" t="s">
        <v>98</v>
      </c>
      <c r="CT32" s="1" t="s">
        <v>83</v>
      </c>
      <c r="CV32" t="s">
        <v>144</v>
      </c>
      <c r="CW32">
        <v>1</v>
      </c>
      <c r="CX32" s="2">
        <f t="shared" si="8"/>
        <v>8.4745762711864406E-3</v>
      </c>
      <c r="CZ32" s="1">
        <v>70</v>
      </c>
      <c r="DA32" s="1" t="s">
        <v>166</v>
      </c>
      <c r="DP32" s="1" t="s">
        <v>187</v>
      </c>
      <c r="DR32" s="11">
        <v>15</v>
      </c>
      <c r="DT32" t="s">
        <v>225</v>
      </c>
      <c r="DU32">
        <v>2</v>
      </c>
      <c r="DV32" s="2">
        <f t="shared" si="10"/>
        <v>1.6949152542372881E-2</v>
      </c>
      <c r="EF32" s="1">
        <v>6</v>
      </c>
      <c r="EG32" s="1">
        <v>6</v>
      </c>
    </row>
    <row r="33" spans="2:137" x14ac:dyDescent="0.3">
      <c r="B33" s="1"/>
      <c r="E33">
        <v>29</v>
      </c>
      <c r="F33" s="1">
        <v>3</v>
      </c>
      <c r="N33" s="1">
        <v>4</v>
      </c>
      <c r="AA33" s="1">
        <v>5</v>
      </c>
      <c r="AM33" s="1" t="s">
        <v>8</v>
      </c>
      <c r="AN33" s="4" t="s">
        <v>12</v>
      </c>
      <c r="AS33" s="1">
        <v>7</v>
      </c>
      <c r="AT33" s="5">
        <v>6</v>
      </c>
      <c r="BD33" s="1">
        <v>1</v>
      </c>
      <c r="BE33" s="7">
        <v>1</v>
      </c>
      <c r="BK33" s="1" t="s">
        <v>17</v>
      </c>
      <c r="BL33" s="9" t="s">
        <v>9</v>
      </c>
      <c r="BU33" s="1">
        <v>2</v>
      </c>
      <c r="BV33" s="10">
        <v>1</v>
      </c>
      <c r="CB33" s="1" t="s">
        <v>55</v>
      </c>
      <c r="CD33" s="1" t="s">
        <v>61</v>
      </c>
      <c r="CR33" s="1" t="s">
        <v>99</v>
      </c>
      <c r="CT33" s="1" t="s">
        <v>118</v>
      </c>
      <c r="CZ33" s="1">
        <v>30</v>
      </c>
      <c r="DA33" s="1" t="s">
        <v>167</v>
      </c>
      <c r="DP33" s="1" t="s">
        <v>188</v>
      </c>
      <c r="DR33" s="1">
        <v>30</v>
      </c>
      <c r="DT33" t="s">
        <v>226</v>
      </c>
      <c r="DU33">
        <v>4</v>
      </c>
      <c r="DV33" s="2">
        <f t="shared" si="10"/>
        <v>3.3898305084745763E-2</v>
      </c>
      <c r="EF33" s="1">
        <v>3</v>
      </c>
      <c r="EG33" s="1" t="s">
        <v>230</v>
      </c>
    </row>
    <row r="34" spans="2:137" x14ac:dyDescent="0.3">
      <c r="B34" s="1"/>
      <c r="E34">
        <v>30</v>
      </c>
      <c r="F34" s="1">
        <v>7</v>
      </c>
      <c r="N34" s="1">
        <v>7</v>
      </c>
      <c r="AA34" s="1">
        <v>7</v>
      </c>
      <c r="AM34" s="1" t="s">
        <v>12</v>
      </c>
      <c r="AN34" s="4" t="s">
        <v>12</v>
      </c>
      <c r="AS34" s="1">
        <v>7</v>
      </c>
      <c r="AT34" s="5">
        <v>6</v>
      </c>
      <c r="BD34" s="1">
        <v>4</v>
      </c>
      <c r="BE34" s="7">
        <v>4</v>
      </c>
      <c r="BK34" s="1" t="s">
        <v>9</v>
      </c>
      <c r="BL34" s="9" t="s">
        <v>9</v>
      </c>
      <c r="BU34" s="1">
        <v>1</v>
      </c>
      <c r="BV34" s="10">
        <v>4</v>
      </c>
      <c r="CB34" s="1" t="s">
        <v>12</v>
      </c>
      <c r="CD34" s="1" t="s">
        <v>61</v>
      </c>
      <c r="CR34" s="1" t="s">
        <v>8</v>
      </c>
      <c r="CT34" s="1" t="s">
        <v>104</v>
      </c>
      <c r="CZ34" s="1">
        <v>300</v>
      </c>
      <c r="DA34" s="1">
        <v>50</v>
      </c>
      <c r="DP34" s="1">
        <v>10</v>
      </c>
      <c r="DR34" s="1">
        <v>10</v>
      </c>
      <c r="DT34" t="s">
        <v>227</v>
      </c>
      <c r="DU34">
        <v>1</v>
      </c>
      <c r="DV34" s="2">
        <f t="shared" si="10"/>
        <v>8.4745762711864406E-3</v>
      </c>
      <c r="EF34" s="1">
        <v>3</v>
      </c>
      <c r="EG34" s="1" t="s">
        <v>230</v>
      </c>
    </row>
    <row r="35" spans="2:137" x14ac:dyDescent="0.3">
      <c r="B35" s="1"/>
      <c r="E35">
        <v>31</v>
      </c>
      <c r="F35" s="1">
        <v>7</v>
      </c>
      <c r="N35" s="1">
        <v>6</v>
      </c>
      <c r="AA35" s="1">
        <v>4</v>
      </c>
      <c r="AM35" s="1" t="s">
        <v>12</v>
      </c>
      <c r="AN35" s="4" t="s">
        <v>8</v>
      </c>
      <c r="AS35" s="1">
        <v>5</v>
      </c>
      <c r="AT35" s="5">
        <v>6</v>
      </c>
      <c r="BD35" s="1">
        <v>4</v>
      </c>
      <c r="BE35" s="7">
        <v>5</v>
      </c>
      <c r="BK35" s="1" t="s">
        <v>18</v>
      </c>
      <c r="BL35" s="9" t="s">
        <v>9</v>
      </c>
      <c r="BU35" s="1">
        <v>3</v>
      </c>
      <c r="BV35" s="10">
        <v>3</v>
      </c>
      <c r="CB35" s="1" t="s">
        <v>56</v>
      </c>
      <c r="CD35" s="1" t="s">
        <v>45</v>
      </c>
      <c r="CR35" s="1" t="s">
        <v>87</v>
      </c>
      <c r="CT35" s="1" t="s">
        <v>119</v>
      </c>
      <c r="CZ35" s="1">
        <v>70</v>
      </c>
      <c r="DA35" s="1">
        <v>200</v>
      </c>
      <c r="DP35" s="1">
        <v>10</v>
      </c>
      <c r="DR35" s="1">
        <v>100</v>
      </c>
      <c r="DV35" s="2"/>
      <c r="EF35" s="1">
        <v>4</v>
      </c>
      <c r="EG35" s="1">
        <v>2</v>
      </c>
    </row>
    <row r="36" spans="2:137" x14ac:dyDescent="0.3">
      <c r="B36" s="1"/>
      <c r="E36">
        <v>32</v>
      </c>
      <c r="F36" s="1">
        <v>6</v>
      </c>
      <c r="N36" s="1">
        <v>1</v>
      </c>
      <c r="AA36" s="1">
        <v>5</v>
      </c>
      <c r="AM36" s="1" t="s">
        <v>8</v>
      </c>
      <c r="AN36" s="4" t="s">
        <v>12</v>
      </c>
      <c r="AS36" s="1">
        <v>7</v>
      </c>
      <c r="AT36" s="5">
        <v>7</v>
      </c>
      <c r="BD36" s="1">
        <v>1</v>
      </c>
      <c r="BE36" s="7">
        <v>4</v>
      </c>
      <c r="BK36" s="1" t="s">
        <v>9</v>
      </c>
      <c r="BL36" s="9" t="s">
        <v>9</v>
      </c>
      <c r="BU36" s="1">
        <v>3</v>
      </c>
      <c r="BV36" s="10">
        <v>2</v>
      </c>
      <c r="CB36" s="1" t="s">
        <v>45</v>
      </c>
      <c r="CD36" s="1" t="s">
        <v>61</v>
      </c>
      <c r="CR36" s="1" t="s">
        <v>10</v>
      </c>
      <c r="CT36" s="1" t="s">
        <v>10</v>
      </c>
      <c r="CW36">
        <f>SUM(CW3:CW32)</f>
        <v>118</v>
      </c>
      <c r="CZ36" s="1" t="s">
        <v>149</v>
      </c>
      <c r="DA36" s="1">
        <v>49</v>
      </c>
      <c r="DP36" s="1">
        <v>20</v>
      </c>
      <c r="DR36" s="1">
        <v>20</v>
      </c>
      <c r="EF36" s="1">
        <v>3</v>
      </c>
      <c r="EG36" s="1" t="s">
        <v>230</v>
      </c>
    </row>
    <row r="37" spans="2:137" x14ac:dyDescent="0.3">
      <c r="B37" s="1"/>
      <c r="E37">
        <v>33</v>
      </c>
      <c r="F37" s="1">
        <v>6</v>
      </c>
      <c r="N37" s="1">
        <v>7</v>
      </c>
      <c r="AA37" s="1">
        <v>6</v>
      </c>
      <c r="AM37" s="1" t="s">
        <v>12</v>
      </c>
      <c r="AN37" s="4" t="s">
        <v>12</v>
      </c>
      <c r="AS37" s="1">
        <v>7</v>
      </c>
      <c r="AT37" s="5">
        <v>7</v>
      </c>
      <c r="BD37" s="1">
        <v>6</v>
      </c>
      <c r="BE37" s="7">
        <v>3</v>
      </c>
      <c r="BK37" s="1" t="s">
        <v>14</v>
      </c>
      <c r="BL37" s="9" t="s">
        <v>9</v>
      </c>
      <c r="BU37" s="1">
        <v>3</v>
      </c>
      <c r="BV37" s="10">
        <v>2</v>
      </c>
      <c r="CB37" s="1" t="s">
        <v>55</v>
      </c>
      <c r="CD37" s="1" t="s">
        <v>12</v>
      </c>
      <c r="CR37" s="1" t="s">
        <v>100</v>
      </c>
      <c r="CT37" s="1" t="s">
        <v>52</v>
      </c>
      <c r="CZ37" s="11">
        <v>45</v>
      </c>
      <c r="DA37" s="1">
        <v>49</v>
      </c>
      <c r="DP37" s="1">
        <v>20</v>
      </c>
      <c r="DR37" s="1" t="s">
        <v>198</v>
      </c>
      <c r="DU37">
        <f>SUM(DU4:DU35)</f>
        <v>118</v>
      </c>
      <c r="EF37" s="1">
        <v>3</v>
      </c>
      <c r="EG37" s="1">
        <v>3</v>
      </c>
    </row>
    <row r="38" spans="2:137" x14ac:dyDescent="0.3">
      <c r="B38" s="1"/>
      <c r="E38">
        <v>34</v>
      </c>
      <c r="F38" s="1">
        <v>5</v>
      </c>
      <c r="N38" s="1">
        <v>1</v>
      </c>
      <c r="AA38" s="1">
        <v>7</v>
      </c>
      <c r="AM38" s="1" t="s">
        <v>12</v>
      </c>
      <c r="AN38" s="4" t="s">
        <v>12</v>
      </c>
      <c r="AS38" s="1">
        <v>7</v>
      </c>
      <c r="AT38" s="5">
        <v>7</v>
      </c>
      <c r="BD38" s="1">
        <v>1</v>
      </c>
      <c r="BE38" s="7">
        <v>4</v>
      </c>
      <c r="BK38" s="1" t="s">
        <v>9</v>
      </c>
      <c r="BL38" s="9" t="s">
        <v>9</v>
      </c>
      <c r="BU38" s="1">
        <v>5</v>
      </c>
      <c r="BV38" s="10">
        <v>3</v>
      </c>
      <c r="CB38" s="1" t="s">
        <v>55</v>
      </c>
      <c r="CD38" s="1" t="s">
        <v>38</v>
      </c>
      <c r="CR38" s="1" t="s">
        <v>8</v>
      </c>
      <c r="CT38" s="1" t="s">
        <v>41</v>
      </c>
      <c r="CV38" t="s">
        <v>10</v>
      </c>
      <c r="CW38" s="15">
        <v>0.32</v>
      </c>
      <c r="CZ38" s="1" t="s">
        <v>150</v>
      </c>
      <c r="DA38" s="1">
        <v>49</v>
      </c>
      <c r="DP38" s="1">
        <v>20</v>
      </c>
      <c r="DR38" s="11">
        <v>15</v>
      </c>
      <c r="EF38" s="1">
        <v>3</v>
      </c>
      <c r="EG38" s="1">
        <v>3</v>
      </c>
    </row>
    <row r="39" spans="2:137" x14ac:dyDescent="0.3">
      <c r="B39" s="1"/>
      <c r="E39">
        <v>35</v>
      </c>
      <c r="F39" s="1">
        <v>7</v>
      </c>
      <c r="N39" s="1">
        <v>7</v>
      </c>
      <c r="AA39" s="1">
        <v>7</v>
      </c>
      <c r="AM39" s="1" t="s">
        <v>12</v>
      </c>
      <c r="AN39" s="4" t="s">
        <v>12</v>
      </c>
      <c r="AS39" s="1">
        <v>7</v>
      </c>
      <c r="AT39" s="5">
        <v>6</v>
      </c>
      <c r="BD39" s="1">
        <v>3</v>
      </c>
      <c r="BE39" s="7">
        <v>4</v>
      </c>
      <c r="BK39" s="1" t="s">
        <v>19</v>
      </c>
      <c r="BL39" s="9" t="s">
        <v>9</v>
      </c>
      <c r="BU39" s="1">
        <v>2</v>
      </c>
      <c r="BV39" s="10">
        <v>3</v>
      </c>
      <c r="CB39" s="1" t="s">
        <v>43</v>
      </c>
      <c r="CD39" s="1" t="s">
        <v>61</v>
      </c>
      <c r="CR39" s="1" t="s">
        <v>83</v>
      </c>
      <c r="CT39" s="1" t="s">
        <v>41</v>
      </c>
      <c r="CV39" t="s">
        <v>88</v>
      </c>
      <c r="CW39" s="15">
        <v>0.18</v>
      </c>
      <c r="CZ39" s="1" t="s">
        <v>151</v>
      </c>
      <c r="DA39" s="1">
        <v>15</v>
      </c>
      <c r="DP39" s="1">
        <v>9</v>
      </c>
      <c r="DR39" s="1" t="s">
        <v>199</v>
      </c>
      <c r="EF39" s="1">
        <v>4</v>
      </c>
      <c r="EG39" s="1">
        <v>2</v>
      </c>
    </row>
    <row r="40" spans="2:137" x14ac:dyDescent="0.3">
      <c r="B40" s="1"/>
      <c r="E40">
        <v>36</v>
      </c>
      <c r="F40" s="1">
        <v>7</v>
      </c>
      <c r="N40" s="1">
        <v>5</v>
      </c>
      <c r="AA40" s="1">
        <v>5</v>
      </c>
      <c r="AM40" s="1" t="s">
        <v>12</v>
      </c>
      <c r="AN40" s="4" t="s">
        <v>12</v>
      </c>
      <c r="AS40" s="1">
        <v>5</v>
      </c>
      <c r="AT40" s="5">
        <v>6</v>
      </c>
      <c r="BD40" s="1">
        <v>3</v>
      </c>
      <c r="BE40" s="7">
        <v>1</v>
      </c>
      <c r="BK40" s="1" t="s">
        <v>9</v>
      </c>
      <c r="BL40" s="9" t="s">
        <v>9</v>
      </c>
      <c r="BU40" s="1">
        <v>3</v>
      </c>
      <c r="BV40" s="10">
        <v>4</v>
      </c>
      <c r="CB40" s="1" t="s">
        <v>43</v>
      </c>
      <c r="CD40" s="1" t="s">
        <v>38</v>
      </c>
      <c r="CR40" s="1" t="s">
        <v>101</v>
      </c>
      <c r="CT40" s="1" t="s">
        <v>10</v>
      </c>
      <c r="CV40" t="s">
        <v>52</v>
      </c>
      <c r="CW40" s="15">
        <v>0.08</v>
      </c>
      <c r="CZ40" s="1" t="s">
        <v>148</v>
      </c>
      <c r="DA40" s="1">
        <v>30</v>
      </c>
      <c r="DP40" s="1">
        <v>13</v>
      </c>
      <c r="DR40" s="1" t="s">
        <v>200</v>
      </c>
      <c r="EF40" s="1">
        <v>2</v>
      </c>
      <c r="EG40" s="1">
        <v>3</v>
      </c>
    </row>
    <row r="41" spans="2:137" x14ac:dyDescent="0.3">
      <c r="B41" s="1"/>
      <c r="E41">
        <v>37</v>
      </c>
      <c r="F41" s="1">
        <v>7</v>
      </c>
      <c r="N41" s="1">
        <v>5</v>
      </c>
      <c r="AA41" s="1">
        <v>3</v>
      </c>
      <c r="AM41" s="1" t="s">
        <v>8</v>
      </c>
      <c r="AN41" s="4" t="s">
        <v>12</v>
      </c>
      <c r="AS41" s="1">
        <v>6</v>
      </c>
      <c r="AT41" s="5">
        <v>7</v>
      </c>
      <c r="BD41" s="1">
        <v>4</v>
      </c>
      <c r="BE41" s="7">
        <v>5</v>
      </c>
      <c r="BK41" s="1" t="s">
        <v>11</v>
      </c>
      <c r="BL41" s="9" t="s">
        <v>9</v>
      </c>
      <c r="BU41" s="1">
        <v>3</v>
      </c>
      <c r="BV41" s="10">
        <v>6</v>
      </c>
      <c r="CB41" s="1" t="s">
        <v>42</v>
      </c>
      <c r="CD41" s="1" t="s">
        <v>65</v>
      </c>
      <c r="CR41" s="1" t="s">
        <v>94</v>
      </c>
      <c r="CT41" s="1" t="s">
        <v>120</v>
      </c>
      <c r="CV41" t="s">
        <v>12</v>
      </c>
      <c r="CW41" s="15">
        <v>0.11</v>
      </c>
      <c r="CZ41" s="1">
        <v>100</v>
      </c>
      <c r="DA41" s="1" t="s">
        <v>168</v>
      </c>
      <c r="DP41" s="1" t="s">
        <v>189</v>
      </c>
      <c r="DR41" s="1" t="s">
        <v>155</v>
      </c>
      <c r="EF41" s="1" t="s">
        <v>229</v>
      </c>
      <c r="EG41" s="1">
        <v>2</v>
      </c>
    </row>
    <row r="42" spans="2:137" x14ac:dyDescent="0.3">
      <c r="B42" s="1"/>
      <c r="E42">
        <v>38</v>
      </c>
      <c r="F42" s="1">
        <v>4</v>
      </c>
      <c r="N42" s="1">
        <v>6</v>
      </c>
      <c r="AA42" s="1">
        <v>7</v>
      </c>
      <c r="AM42" s="1" t="s">
        <v>12</v>
      </c>
      <c r="AN42" s="4" t="s">
        <v>12</v>
      </c>
      <c r="AS42" s="1">
        <v>6</v>
      </c>
      <c r="AT42" s="5">
        <v>7</v>
      </c>
      <c r="BD42" s="1">
        <v>4</v>
      </c>
      <c r="BE42" s="7">
        <v>1</v>
      </c>
      <c r="BK42" s="1" t="s">
        <v>9</v>
      </c>
      <c r="BL42" s="9" t="s">
        <v>9</v>
      </c>
      <c r="BU42" s="1">
        <v>6</v>
      </c>
      <c r="BV42" s="10">
        <v>1</v>
      </c>
      <c r="CB42" s="1" t="s">
        <v>12</v>
      </c>
      <c r="CD42" s="1" t="s">
        <v>12</v>
      </c>
      <c r="CR42" s="1" t="s">
        <v>8</v>
      </c>
      <c r="CT42" s="1" t="s">
        <v>121</v>
      </c>
      <c r="CV42" t="s">
        <v>235</v>
      </c>
      <c r="CW42" s="15">
        <v>0.04</v>
      </c>
      <c r="CZ42" s="1" t="s">
        <v>152</v>
      </c>
      <c r="DA42" s="1">
        <v>20</v>
      </c>
      <c r="DP42" s="1">
        <v>8</v>
      </c>
      <c r="DR42" s="1">
        <v>20</v>
      </c>
      <c r="EF42" s="1">
        <v>2</v>
      </c>
      <c r="EG42" s="1">
        <v>6</v>
      </c>
    </row>
    <row r="43" spans="2:137" x14ac:dyDescent="0.3">
      <c r="B43" s="1"/>
      <c r="E43">
        <v>39</v>
      </c>
      <c r="F43" s="1">
        <v>7</v>
      </c>
      <c r="N43" s="1">
        <v>3</v>
      </c>
      <c r="AA43" s="1">
        <v>3</v>
      </c>
      <c r="AM43" s="1" t="s">
        <v>8</v>
      </c>
      <c r="AN43" s="4" t="s">
        <v>8</v>
      </c>
      <c r="AS43" s="1">
        <v>6</v>
      </c>
      <c r="AT43" s="5">
        <v>5</v>
      </c>
      <c r="BD43" s="1">
        <v>2</v>
      </c>
      <c r="BE43" s="7">
        <v>2</v>
      </c>
      <c r="BK43" s="1" t="s">
        <v>9</v>
      </c>
      <c r="BL43" s="9" t="s">
        <v>9</v>
      </c>
      <c r="BU43" s="1">
        <v>4</v>
      </c>
      <c r="BV43" s="10">
        <v>4</v>
      </c>
      <c r="CB43" s="1" t="s">
        <v>12</v>
      </c>
      <c r="CD43" s="1" t="s">
        <v>40</v>
      </c>
      <c r="CR43" s="1" t="s">
        <v>102</v>
      </c>
      <c r="CT43" s="1" t="s">
        <v>10</v>
      </c>
      <c r="CV43" t="s">
        <v>8</v>
      </c>
      <c r="CW43" s="15">
        <v>0.04</v>
      </c>
      <c r="CZ43" s="1" t="s">
        <v>153</v>
      </c>
      <c r="DA43" s="1">
        <v>50</v>
      </c>
      <c r="DP43" s="1">
        <v>8</v>
      </c>
      <c r="DR43" s="1" t="s">
        <v>192</v>
      </c>
      <c r="EF43" s="1" t="s">
        <v>229</v>
      </c>
      <c r="EG43" s="1">
        <v>3</v>
      </c>
    </row>
    <row r="44" spans="2:137" x14ac:dyDescent="0.3">
      <c r="B44" s="1"/>
      <c r="E44">
        <v>40</v>
      </c>
      <c r="F44" s="1">
        <v>7</v>
      </c>
      <c r="N44" s="1">
        <v>2</v>
      </c>
      <c r="AA44" s="1">
        <v>3</v>
      </c>
      <c r="AM44" s="1" t="s">
        <v>8</v>
      </c>
      <c r="AN44" s="4" t="s">
        <v>12</v>
      </c>
      <c r="AS44" s="1">
        <v>7</v>
      </c>
      <c r="AT44" s="5">
        <v>7</v>
      </c>
      <c r="BD44" s="1">
        <v>5</v>
      </c>
      <c r="BE44" s="7">
        <v>1</v>
      </c>
      <c r="BK44" s="1" t="s">
        <v>9</v>
      </c>
      <c r="BL44" s="9" t="s">
        <v>9</v>
      </c>
      <c r="BU44" s="1">
        <v>2</v>
      </c>
      <c r="BV44" s="10">
        <v>3</v>
      </c>
      <c r="CB44" s="1" t="s">
        <v>57</v>
      </c>
      <c r="CD44" s="1" t="s">
        <v>8</v>
      </c>
      <c r="CR44" s="1" t="s">
        <v>10</v>
      </c>
      <c r="CT44" s="1" t="s">
        <v>10</v>
      </c>
      <c r="CV44" t="s">
        <v>236</v>
      </c>
      <c r="CW44" s="15">
        <v>0.02</v>
      </c>
      <c r="CZ44" s="1">
        <v>70</v>
      </c>
      <c r="DA44" s="1">
        <v>25</v>
      </c>
      <c r="DP44" s="1">
        <v>10</v>
      </c>
      <c r="DR44" s="1" t="s">
        <v>201</v>
      </c>
      <c r="EF44" s="1">
        <v>4</v>
      </c>
      <c r="EG44" s="1">
        <v>3</v>
      </c>
    </row>
    <row r="45" spans="2:137" x14ac:dyDescent="0.3">
      <c r="B45" s="1"/>
      <c r="E45">
        <v>41</v>
      </c>
      <c r="F45" s="1">
        <v>6</v>
      </c>
      <c r="N45" s="1">
        <v>7</v>
      </c>
      <c r="AA45" s="1">
        <v>6</v>
      </c>
      <c r="AM45" s="1" t="s">
        <v>12</v>
      </c>
      <c r="AN45" s="4" t="s">
        <v>12</v>
      </c>
      <c r="AS45" s="1">
        <v>6</v>
      </c>
      <c r="AT45" s="5">
        <v>7</v>
      </c>
      <c r="BD45" s="1">
        <v>5</v>
      </c>
      <c r="BE45" s="7">
        <v>2</v>
      </c>
      <c r="BK45" s="1" t="s">
        <v>9</v>
      </c>
      <c r="BL45" s="9" t="s">
        <v>14</v>
      </c>
      <c r="BU45" s="1">
        <v>4</v>
      </c>
      <c r="BV45" s="10">
        <v>6</v>
      </c>
      <c r="CB45" s="1" t="s">
        <v>12</v>
      </c>
      <c r="CD45" s="1" t="s">
        <v>40</v>
      </c>
      <c r="CR45" s="1" t="s">
        <v>45</v>
      </c>
      <c r="CT45" s="1" t="s">
        <v>10</v>
      </c>
      <c r="CV45" t="s">
        <v>45</v>
      </c>
      <c r="CW45" s="15">
        <v>0.02</v>
      </c>
      <c r="CZ45" s="1" t="s">
        <v>154</v>
      </c>
      <c r="DA45" s="1">
        <v>50</v>
      </c>
      <c r="DP45" s="1">
        <v>9.9</v>
      </c>
      <c r="DR45" s="1">
        <v>10</v>
      </c>
      <c r="EF45" s="1">
        <v>2</v>
      </c>
      <c r="EG45" s="1">
        <v>4</v>
      </c>
    </row>
    <row r="46" spans="2:137" x14ac:dyDescent="0.3">
      <c r="B46" s="1"/>
      <c r="E46">
        <v>42</v>
      </c>
      <c r="F46" s="1">
        <v>7</v>
      </c>
      <c r="N46" s="1">
        <v>4</v>
      </c>
      <c r="AA46" s="1">
        <v>7</v>
      </c>
      <c r="AM46" s="1" t="s">
        <v>12</v>
      </c>
      <c r="AN46" s="4" t="s">
        <v>8</v>
      </c>
      <c r="AS46" s="1">
        <v>7</v>
      </c>
      <c r="AT46" s="5">
        <v>6</v>
      </c>
      <c r="BD46" s="1">
        <v>5</v>
      </c>
      <c r="BE46" s="7">
        <v>1</v>
      </c>
      <c r="BK46" s="1" t="s">
        <v>20</v>
      </c>
      <c r="BL46" s="9" t="s">
        <v>9</v>
      </c>
      <c r="BU46" s="1">
        <v>4</v>
      </c>
      <c r="BV46" s="10">
        <v>2</v>
      </c>
      <c r="CB46" s="1" t="s">
        <v>58</v>
      </c>
      <c r="CD46" s="1" t="s">
        <v>43</v>
      </c>
      <c r="CR46" s="1" t="s">
        <v>103</v>
      </c>
      <c r="CT46" s="1" t="s">
        <v>10</v>
      </c>
      <c r="CZ46" s="1" t="s">
        <v>155</v>
      </c>
      <c r="DA46" s="1" t="s">
        <v>169</v>
      </c>
      <c r="DP46" s="1" t="s">
        <v>190</v>
      </c>
      <c r="DR46" s="1" t="s">
        <v>202</v>
      </c>
      <c r="EF46" s="1">
        <v>3</v>
      </c>
      <c r="EG46" s="1">
        <v>2</v>
      </c>
    </row>
    <row r="47" spans="2:137" x14ac:dyDescent="0.3">
      <c r="B47" s="1"/>
      <c r="E47">
        <v>43</v>
      </c>
      <c r="F47" s="1">
        <v>4</v>
      </c>
      <c r="N47" s="1">
        <v>1</v>
      </c>
      <c r="AA47" s="1">
        <v>2</v>
      </c>
      <c r="AM47" s="1" t="s">
        <v>12</v>
      </c>
      <c r="AN47" s="4" t="s">
        <v>8</v>
      </c>
      <c r="AS47" s="1">
        <v>4</v>
      </c>
      <c r="AT47" s="5">
        <v>7</v>
      </c>
      <c r="BD47" s="1">
        <v>1</v>
      </c>
      <c r="BE47" s="7">
        <v>3</v>
      </c>
      <c r="BK47" s="1" t="s">
        <v>21</v>
      </c>
      <c r="BL47" s="9" t="s">
        <v>9</v>
      </c>
      <c r="BU47" s="1">
        <v>1</v>
      </c>
      <c r="BV47" s="10">
        <v>2</v>
      </c>
      <c r="CB47" s="1" t="s">
        <v>40</v>
      </c>
      <c r="CD47" s="1" t="s">
        <v>38</v>
      </c>
      <c r="CR47" s="1" t="s">
        <v>83</v>
      </c>
      <c r="CT47" s="1" t="s">
        <v>52</v>
      </c>
      <c r="CZ47" s="1">
        <v>70</v>
      </c>
      <c r="DA47" s="1" t="s">
        <v>170</v>
      </c>
      <c r="DP47" s="1" t="s">
        <v>191</v>
      </c>
      <c r="DR47" s="1" t="s">
        <v>196</v>
      </c>
      <c r="EF47" s="1">
        <v>3</v>
      </c>
      <c r="EG47" s="1">
        <v>2</v>
      </c>
    </row>
    <row r="48" spans="2:137" x14ac:dyDescent="0.3">
      <c r="B48" s="1"/>
      <c r="E48">
        <v>44</v>
      </c>
      <c r="F48" s="1">
        <v>6</v>
      </c>
      <c r="N48" s="1">
        <v>7</v>
      </c>
      <c r="AA48" s="1">
        <v>7</v>
      </c>
      <c r="AM48" s="1" t="s">
        <v>8</v>
      </c>
      <c r="AN48" s="4" t="s">
        <v>8</v>
      </c>
      <c r="AS48" s="1">
        <v>7</v>
      </c>
      <c r="AT48" s="5">
        <v>6</v>
      </c>
      <c r="BD48" s="1">
        <v>5</v>
      </c>
      <c r="BE48" s="7">
        <v>1</v>
      </c>
      <c r="BK48" s="1" t="s">
        <v>9</v>
      </c>
      <c r="BL48" s="9" t="s">
        <v>9</v>
      </c>
      <c r="BU48" s="1">
        <v>3</v>
      </c>
      <c r="BV48" s="10">
        <v>3</v>
      </c>
      <c r="CB48" s="1" t="s">
        <v>40</v>
      </c>
      <c r="CD48" s="1" t="s">
        <v>66</v>
      </c>
      <c r="CR48" s="1" t="s">
        <v>90</v>
      </c>
      <c r="CT48" s="1" t="s">
        <v>52</v>
      </c>
      <c r="CZ48" s="1">
        <v>49.9</v>
      </c>
      <c r="DA48" s="1" t="s">
        <v>169</v>
      </c>
      <c r="DP48" s="1" t="s">
        <v>192</v>
      </c>
      <c r="DR48" s="1">
        <v>40</v>
      </c>
      <c r="EF48" s="1">
        <v>4</v>
      </c>
      <c r="EG48" s="1">
        <v>3</v>
      </c>
    </row>
    <row r="49" spans="2:137" x14ac:dyDescent="0.3">
      <c r="B49" s="1"/>
      <c r="E49">
        <v>45</v>
      </c>
      <c r="F49" s="1">
        <v>7</v>
      </c>
      <c r="N49" s="1">
        <v>6</v>
      </c>
      <c r="AA49" s="1">
        <v>6</v>
      </c>
      <c r="AM49" s="1" t="s">
        <v>12</v>
      </c>
      <c r="AN49" s="4" t="s">
        <v>8</v>
      </c>
      <c r="AS49" s="1">
        <v>7</v>
      </c>
      <c r="AT49" s="5">
        <v>5</v>
      </c>
      <c r="BD49" s="1">
        <v>4</v>
      </c>
      <c r="BE49" s="7">
        <v>1</v>
      </c>
      <c r="BK49" s="1" t="s">
        <v>9</v>
      </c>
      <c r="BL49" s="9" t="s">
        <v>30</v>
      </c>
      <c r="BU49" s="1">
        <v>5</v>
      </c>
      <c r="BV49" s="10">
        <v>1</v>
      </c>
      <c r="CB49" s="1" t="s">
        <v>40</v>
      </c>
      <c r="CD49" s="1" t="s">
        <v>42</v>
      </c>
      <c r="CR49" s="1" t="s">
        <v>10</v>
      </c>
      <c r="CT49" s="1" t="s">
        <v>45</v>
      </c>
      <c r="CZ49" s="1">
        <v>30</v>
      </c>
      <c r="DA49" s="1" t="s">
        <v>163</v>
      </c>
      <c r="DP49" s="1" t="s">
        <v>187</v>
      </c>
      <c r="DR49" s="1">
        <v>14.9</v>
      </c>
      <c r="EF49" s="1" t="s">
        <v>230</v>
      </c>
      <c r="EG49" s="1">
        <v>4</v>
      </c>
    </row>
    <row r="50" spans="2:137" x14ac:dyDescent="0.3">
      <c r="B50" s="1"/>
      <c r="E50">
        <v>46</v>
      </c>
      <c r="F50" s="1">
        <v>3</v>
      </c>
      <c r="N50" s="1">
        <v>6</v>
      </c>
      <c r="AA50" s="1">
        <v>6</v>
      </c>
      <c r="AM50" s="1" t="s">
        <v>8</v>
      </c>
      <c r="AN50" s="4" t="s">
        <v>12</v>
      </c>
      <c r="AS50" s="1">
        <v>6</v>
      </c>
      <c r="AT50" s="5">
        <v>7</v>
      </c>
      <c r="BD50" s="1">
        <v>4</v>
      </c>
      <c r="BE50" s="7">
        <v>3</v>
      </c>
      <c r="BK50" s="1" t="s">
        <v>9</v>
      </c>
      <c r="BL50" s="9" t="s">
        <v>9</v>
      </c>
      <c r="BU50" s="1">
        <v>3</v>
      </c>
      <c r="BV50" s="10">
        <v>3</v>
      </c>
      <c r="CB50" s="1" t="s">
        <v>59</v>
      </c>
      <c r="CD50" s="1" t="s">
        <v>40</v>
      </c>
      <c r="CR50" s="1" t="s">
        <v>10</v>
      </c>
      <c r="CT50" s="1" t="s">
        <v>109</v>
      </c>
      <c r="CZ50" s="1">
        <v>30</v>
      </c>
      <c r="DA50" s="1">
        <v>50</v>
      </c>
      <c r="DP50" s="1">
        <v>15</v>
      </c>
      <c r="DR50" s="1">
        <v>20</v>
      </c>
      <c r="EF50" s="1" t="s">
        <v>230</v>
      </c>
      <c r="EG50" s="1" t="s">
        <v>229</v>
      </c>
    </row>
    <row r="51" spans="2:137" x14ac:dyDescent="0.3">
      <c r="B51" s="1"/>
      <c r="E51">
        <v>47</v>
      </c>
      <c r="F51" s="1">
        <v>7</v>
      </c>
      <c r="N51" s="1">
        <v>2</v>
      </c>
      <c r="AA51" s="1">
        <v>3</v>
      </c>
      <c r="AM51" s="1" t="s">
        <v>12</v>
      </c>
      <c r="AN51" s="4" t="s">
        <v>12</v>
      </c>
      <c r="AS51" s="1">
        <v>6</v>
      </c>
      <c r="AT51" s="5">
        <v>6</v>
      </c>
      <c r="BD51" s="1">
        <v>2</v>
      </c>
      <c r="BE51" s="7">
        <v>1</v>
      </c>
      <c r="BK51" s="1" t="s">
        <v>22</v>
      </c>
      <c r="BL51" s="9" t="s">
        <v>9</v>
      </c>
      <c r="BU51" s="1">
        <v>5</v>
      </c>
      <c r="BV51" s="10">
        <v>1</v>
      </c>
      <c r="CB51" s="1" t="s">
        <v>43</v>
      </c>
      <c r="CD51" s="1" t="s">
        <v>38</v>
      </c>
      <c r="CR51" s="1" t="s">
        <v>104</v>
      </c>
      <c r="CT51" s="1" t="s">
        <v>104</v>
      </c>
      <c r="CZ51" s="1">
        <v>100</v>
      </c>
      <c r="DA51" s="1">
        <v>50</v>
      </c>
      <c r="DP51" s="1">
        <v>20</v>
      </c>
      <c r="DR51" s="1">
        <v>8.99</v>
      </c>
      <c r="EF51" s="1">
        <v>5</v>
      </c>
      <c r="EG51" s="1">
        <v>3</v>
      </c>
    </row>
    <row r="52" spans="2:137" x14ac:dyDescent="0.3">
      <c r="B52" s="1"/>
      <c r="E52">
        <v>48</v>
      </c>
      <c r="F52" s="1">
        <v>6</v>
      </c>
      <c r="N52" s="1">
        <v>5</v>
      </c>
      <c r="AA52" s="1">
        <v>4</v>
      </c>
      <c r="AM52" s="1" t="s">
        <v>8</v>
      </c>
      <c r="AN52" s="4" t="s">
        <v>8</v>
      </c>
      <c r="AS52" s="1">
        <v>5</v>
      </c>
      <c r="AT52" s="5">
        <v>7</v>
      </c>
      <c r="BD52" s="1">
        <v>3</v>
      </c>
      <c r="BE52" s="7">
        <v>4</v>
      </c>
      <c r="BK52" s="1" t="s">
        <v>9</v>
      </c>
      <c r="BL52" s="9" t="s">
        <v>9</v>
      </c>
      <c r="BU52" s="1">
        <v>4</v>
      </c>
      <c r="BV52" s="10">
        <v>3</v>
      </c>
      <c r="CB52" s="1" t="s">
        <v>8</v>
      </c>
      <c r="CD52" s="1" t="s">
        <v>39</v>
      </c>
      <c r="CR52" s="1" t="s">
        <v>105</v>
      </c>
      <c r="CT52" s="1" t="s">
        <v>10</v>
      </c>
      <c r="CZ52" s="1">
        <v>30</v>
      </c>
      <c r="DA52" s="1">
        <v>40</v>
      </c>
      <c r="DP52" s="1">
        <v>20</v>
      </c>
      <c r="DR52" s="1">
        <v>10</v>
      </c>
      <c r="EF52" s="1">
        <v>3</v>
      </c>
      <c r="EG52" s="1">
        <v>5</v>
      </c>
    </row>
    <row r="53" spans="2:137" x14ac:dyDescent="0.3">
      <c r="B53" s="1"/>
      <c r="E53">
        <v>49</v>
      </c>
      <c r="F53" s="1">
        <v>7</v>
      </c>
      <c r="N53" s="1">
        <v>5</v>
      </c>
      <c r="AA53" s="1">
        <v>5</v>
      </c>
      <c r="AM53" s="1" t="s">
        <v>12</v>
      </c>
      <c r="AN53" s="4" t="s">
        <v>8</v>
      </c>
      <c r="AS53" s="1">
        <v>6</v>
      </c>
      <c r="AT53" s="5">
        <v>7</v>
      </c>
      <c r="BD53" s="1">
        <v>5</v>
      </c>
      <c r="BE53" s="7">
        <v>5</v>
      </c>
      <c r="BK53" s="1" t="s">
        <v>9</v>
      </c>
      <c r="BL53" s="9" t="s">
        <v>9</v>
      </c>
      <c r="BU53" s="1">
        <v>4</v>
      </c>
      <c r="BV53" s="10">
        <v>4</v>
      </c>
      <c r="CB53" s="1" t="s">
        <v>8</v>
      </c>
      <c r="CD53" s="1" t="s">
        <v>38</v>
      </c>
      <c r="CR53" s="1" t="s">
        <v>106</v>
      </c>
      <c r="CT53" s="1" t="s">
        <v>104</v>
      </c>
      <c r="CZ53" s="1">
        <v>40</v>
      </c>
      <c r="DA53" s="1">
        <v>25</v>
      </c>
      <c r="DP53" s="1">
        <v>15</v>
      </c>
      <c r="DR53" s="1">
        <v>10</v>
      </c>
      <c r="EF53" s="1">
        <v>6</v>
      </c>
      <c r="EG53" s="1" t="s">
        <v>229</v>
      </c>
    </row>
    <row r="54" spans="2:137" x14ac:dyDescent="0.3">
      <c r="B54" s="1"/>
      <c r="E54">
        <v>50</v>
      </c>
      <c r="F54" s="1">
        <v>4</v>
      </c>
      <c r="N54" s="1">
        <v>3</v>
      </c>
      <c r="AA54" s="1">
        <v>3</v>
      </c>
      <c r="AM54" s="1" t="s">
        <v>12</v>
      </c>
      <c r="AN54" s="4" t="s">
        <v>8</v>
      </c>
      <c r="AS54" s="1">
        <v>6</v>
      </c>
      <c r="AT54" s="5">
        <v>6</v>
      </c>
      <c r="BD54" s="1">
        <v>3</v>
      </c>
      <c r="BE54" s="7">
        <v>1</v>
      </c>
      <c r="BK54" s="1" t="s">
        <v>9</v>
      </c>
      <c r="BL54" s="9" t="s">
        <v>9</v>
      </c>
      <c r="BU54" s="1">
        <v>6</v>
      </c>
      <c r="BV54" s="10">
        <v>1</v>
      </c>
      <c r="CB54" s="1" t="s">
        <v>60</v>
      </c>
      <c r="CD54" s="1" t="s">
        <v>61</v>
      </c>
      <c r="CR54" s="1" t="s">
        <v>8</v>
      </c>
      <c r="CT54" s="1" t="s">
        <v>88</v>
      </c>
      <c r="CZ54" s="1">
        <v>30</v>
      </c>
      <c r="DA54" s="1" t="s">
        <v>171</v>
      </c>
      <c r="DP54" s="1" t="s">
        <v>193</v>
      </c>
      <c r="DR54" s="1">
        <v>12</v>
      </c>
      <c r="EF54" s="1">
        <v>3</v>
      </c>
      <c r="EG54" s="1" t="s">
        <v>229</v>
      </c>
    </row>
    <row r="55" spans="2:137" x14ac:dyDescent="0.3">
      <c r="B55" s="1"/>
      <c r="E55">
        <v>51</v>
      </c>
      <c r="F55" s="1">
        <v>4</v>
      </c>
      <c r="N55" s="1">
        <v>4</v>
      </c>
      <c r="AA55" s="1">
        <v>5</v>
      </c>
      <c r="AM55" s="1" t="s">
        <v>12</v>
      </c>
      <c r="AN55" s="4" t="s">
        <v>12</v>
      </c>
      <c r="AS55" s="1">
        <v>3</v>
      </c>
      <c r="AT55" s="5">
        <v>7</v>
      </c>
      <c r="BD55" s="1">
        <v>2</v>
      </c>
      <c r="BE55" s="7">
        <v>5</v>
      </c>
      <c r="BK55" s="1" t="s">
        <v>9</v>
      </c>
      <c r="BL55" s="9" t="s">
        <v>9</v>
      </c>
      <c r="BU55" s="1">
        <v>3</v>
      </c>
      <c r="BV55" s="10">
        <v>6</v>
      </c>
      <c r="CB55" s="1" t="s">
        <v>42</v>
      </c>
      <c r="CD55" s="1" t="s">
        <v>67</v>
      </c>
      <c r="CR55" s="1" t="s">
        <v>88</v>
      </c>
      <c r="CT55" s="1" t="s">
        <v>122</v>
      </c>
      <c r="CZ55" s="1">
        <v>100</v>
      </c>
      <c r="DA55" s="1">
        <v>200</v>
      </c>
      <c r="DP55" s="1">
        <v>40</v>
      </c>
      <c r="DR55" s="1">
        <v>9</v>
      </c>
      <c r="EF55" s="1">
        <v>4</v>
      </c>
      <c r="EG55" s="1">
        <v>3</v>
      </c>
    </row>
    <row r="56" spans="2:137" x14ac:dyDescent="0.3">
      <c r="B56" s="1"/>
      <c r="E56">
        <v>52</v>
      </c>
      <c r="F56" s="1">
        <v>6</v>
      </c>
      <c r="N56" s="1">
        <v>4</v>
      </c>
      <c r="AA56" s="1">
        <v>5</v>
      </c>
      <c r="AM56" s="1" t="s">
        <v>8</v>
      </c>
      <c r="AN56" s="4" t="s">
        <v>8</v>
      </c>
      <c r="AS56" s="1">
        <v>7</v>
      </c>
      <c r="AT56" s="5">
        <v>6</v>
      </c>
      <c r="BD56" s="1">
        <v>6</v>
      </c>
      <c r="BE56" s="7">
        <v>2</v>
      </c>
      <c r="BK56" s="1" t="s">
        <v>11</v>
      </c>
      <c r="BL56" s="9" t="s">
        <v>14</v>
      </c>
      <c r="BU56" s="1">
        <v>4</v>
      </c>
      <c r="BV56" s="10">
        <v>3</v>
      </c>
      <c r="CB56" s="1" t="s">
        <v>8</v>
      </c>
      <c r="CD56" s="1" t="s">
        <v>68</v>
      </c>
      <c r="CR56" s="1" t="s">
        <v>42</v>
      </c>
      <c r="CT56" s="1" t="s">
        <v>83</v>
      </c>
      <c r="CZ56" s="1">
        <v>100</v>
      </c>
      <c r="DA56" s="1">
        <v>30</v>
      </c>
      <c r="DP56" s="1">
        <v>9.9</v>
      </c>
      <c r="DR56" s="1">
        <v>20</v>
      </c>
      <c r="EF56" s="1">
        <v>4</v>
      </c>
      <c r="EG56" s="1">
        <v>3</v>
      </c>
    </row>
    <row r="57" spans="2:137" x14ac:dyDescent="0.3">
      <c r="B57" s="1"/>
      <c r="E57">
        <v>53</v>
      </c>
      <c r="F57" s="1">
        <v>6</v>
      </c>
      <c r="N57" s="1">
        <v>7</v>
      </c>
      <c r="AA57" s="1">
        <v>7</v>
      </c>
      <c r="AM57" s="1" t="s">
        <v>12</v>
      </c>
      <c r="AN57" s="4" t="s">
        <v>12</v>
      </c>
      <c r="AS57" s="1">
        <v>6</v>
      </c>
      <c r="AT57" s="5">
        <v>6</v>
      </c>
      <c r="BD57" s="1">
        <v>4</v>
      </c>
      <c r="BE57" s="7">
        <v>2</v>
      </c>
      <c r="BK57" s="1" t="s">
        <v>9</v>
      </c>
      <c r="BL57" s="9" t="s">
        <v>9</v>
      </c>
      <c r="BU57" s="1">
        <v>7</v>
      </c>
      <c r="BV57" s="10">
        <v>3</v>
      </c>
      <c r="CB57" s="1" t="s">
        <v>61</v>
      </c>
      <c r="CD57" s="1" t="s">
        <v>12</v>
      </c>
      <c r="CR57" s="1" t="s">
        <v>10</v>
      </c>
      <c r="CT57" s="1" t="s">
        <v>12</v>
      </c>
      <c r="CZ57" s="1">
        <v>30</v>
      </c>
      <c r="DA57" s="1">
        <v>50</v>
      </c>
      <c r="DP57" s="1">
        <v>24</v>
      </c>
      <c r="DR57" s="1">
        <v>60</v>
      </c>
      <c r="EF57" s="1">
        <v>4</v>
      </c>
      <c r="EG57" s="1">
        <v>4</v>
      </c>
    </row>
    <row r="58" spans="2:137" x14ac:dyDescent="0.3">
      <c r="B58" s="1"/>
      <c r="E58">
        <v>54</v>
      </c>
      <c r="F58" s="1">
        <v>5</v>
      </c>
      <c r="N58" s="1">
        <v>7</v>
      </c>
      <c r="AA58" s="1">
        <v>1</v>
      </c>
      <c r="AM58" s="1" t="s">
        <v>8</v>
      </c>
      <c r="AN58" s="1"/>
      <c r="AS58" s="1">
        <v>7</v>
      </c>
      <c r="BD58" s="1">
        <v>4</v>
      </c>
      <c r="BE58" s="7">
        <v>2</v>
      </c>
      <c r="BK58" s="1" t="s">
        <v>14</v>
      </c>
      <c r="BL58" s="9" t="s">
        <v>9</v>
      </c>
      <c r="BU58" s="1">
        <v>1</v>
      </c>
      <c r="BV58" s="10">
        <v>1</v>
      </c>
      <c r="CD58" s="1" t="s">
        <v>61</v>
      </c>
      <c r="CR58" s="1" t="s">
        <v>12</v>
      </c>
      <c r="CT58" s="1" t="s">
        <v>123</v>
      </c>
      <c r="CZ58" s="1">
        <v>400</v>
      </c>
      <c r="DR58" s="1">
        <v>19.899999999999999</v>
      </c>
      <c r="EG58" s="1">
        <v>3</v>
      </c>
    </row>
    <row r="59" spans="2:137" x14ac:dyDescent="0.3">
      <c r="B59" s="1"/>
      <c r="E59">
        <v>55</v>
      </c>
      <c r="F59" s="1">
        <v>6</v>
      </c>
      <c r="N59" s="1">
        <v>7</v>
      </c>
      <c r="AA59" s="1">
        <v>7</v>
      </c>
      <c r="AM59" s="1" t="s">
        <v>12</v>
      </c>
      <c r="AN59" s="1"/>
      <c r="AS59" s="1">
        <v>7</v>
      </c>
      <c r="BD59" s="1">
        <v>3</v>
      </c>
      <c r="BK59" s="1" t="s">
        <v>9</v>
      </c>
      <c r="BU59" s="1">
        <v>7</v>
      </c>
      <c r="CD59" s="1" t="s">
        <v>69</v>
      </c>
      <c r="CR59" s="1" t="s">
        <v>107</v>
      </c>
      <c r="CZ59" s="11">
        <v>50</v>
      </c>
      <c r="DR59" s="1">
        <v>19.899999999999999</v>
      </c>
      <c r="EG59" s="1">
        <v>2</v>
      </c>
    </row>
    <row r="60" spans="2:137" x14ac:dyDescent="0.3">
      <c r="B60" s="1"/>
      <c r="E60">
        <v>56</v>
      </c>
      <c r="F60" s="1">
        <v>3</v>
      </c>
      <c r="N60" s="1">
        <v>5</v>
      </c>
      <c r="AA60" s="1">
        <v>5</v>
      </c>
      <c r="AM60" s="1" t="s">
        <v>12</v>
      </c>
      <c r="AN60" s="1"/>
      <c r="AS60" s="1">
        <v>5</v>
      </c>
      <c r="BD60" s="1">
        <v>4</v>
      </c>
      <c r="BK60" s="1" t="s">
        <v>11</v>
      </c>
      <c r="BU60" s="1">
        <v>1</v>
      </c>
      <c r="CD60" s="1" t="s">
        <v>61</v>
      </c>
      <c r="CR60" s="1" t="s">
        <v>10</v>
      </c>
      <c r="CZ60" s="11">
        <v>100</v>
      </c>
      <c r="DR60" s="11">
        <v>20</v>
      </c>
      <c r="EG60" s="1">
        <v>2</v>
      </c>
    </row>
    <row r="61" spans="2:137" x14ac:dyDescent="0.3">
      <c r="B61" s="1"/>
      <c r="E61">
        <v>57</v>
      </c>
      <c r="F61" s="1">
        <v>1</v>
      </c>
      <c r="N61" s="1">
        <v>7</v>
      </c>
      <c r="AA61" s="1">
        <v>6</v>
      </c>
      <c r="AM61" s="1" t="s">
        <v>12</v>
      </c>
      <c r="AN61" s="1"/>
      <c r="AS61" s="1">
        <v>7</v>
      </c>
      <c r="BD61" s="1">
        <v>1</v>
      </c>
      <c r="BK61" s="1" t="s">
        <v>9</v>
      </c>
      <c r="BU61" s="1">
        <v>5</v>
      </c>
      <c r="CD61" s="1" t="s">
        <v>12</v>
      </c>
      <c r="CR61" s="1" t="s">
        <v>108</v>
      </c>
      <c r="CZ61" s="1">
        <v>35</v>
      </c>
      <c r="DR61" s="11">
        <v>20</v>
      </c>
      <c r="EG61" s="1">
        <v>2</v>
      </c>
    </row>
    <row r="62" spans="2:137" x14ac:dyDescent="0.3">
      <c r="B62" s="1"/>
      <c r="E62">
        <v>58</v>
      </c>
      <c r="F62" s="1">
        <v>7</v>
      </c>
      <c r="N62" s="1">
        <v>5</v>
      </c>
      <c r="AA62" s="1">
        <v>6</v>
      </c>
      <c r="AM62" s="1" t="s">
        <v>8</v>
      </c>
      <c r="AN62" s="1"/>
      <c r="AS62" s="1">
        <v>7</v>
      </c>
      <c r="BD62" s="1">
        <v>2</v>
      </c>
      <c r="BK62" s="1" t="s">
        <v>9</v>
      </c>
      <c r="BU62" s="1">
        <v>1</v>
      </c>
      <c r="CD62" s="1" t="s">
        <v>8</v>
      </c>
      <c r="CR62" s="1" t="s">
        <v>10</v>
      </c>
      <c r="CZ62" s="1">
        <v>70</v>
      </c>
      <c r="DR62" s="1">
        <v>10</v>
      </c>
      <c r="EG62" s="1">
        <v>3</v>
      </c>
    </row>
    <row r="63" spans="2:137" x14ac:dyDescent="0.3">
      <c r="B63" s="1"/>
      <c r="E63">
        <v>59</v>
      </c>
      <c r="F63" s="1">
        <v>2</v>
      </c>
      <c r="L63" s="1" t="s">
        <v>1</v>
      </c>
      <c r="N63" s="1">
        <v>7</v>
      </c>
      <c r="AA63" s="1">
        <v>7</v>
      </c>
      <c r="AM63" s="1" t="s">
        <v>8</v>
      </c>
      <c r="AN63" s="1"/>
      <c r="AS63" s="1">
        <v>7</v>
      </c>
      <c r="BD63" s="1">
        <v>1</v>
      </c>
      <c r="BK63" s="1" t="s">
        <v>9</v>
      </c>
      <c r="BU63" s="1">
        <v>2</v>
      </c>
      <c r="CD63" s="1" t="s">
        <v>70</v>
      </c>
      <c r="CR63" s="1" t="s">
        <v>109</v>
      </c>
      <c r="CZ63" s="1">
        <v>40</v>
      </c>
      <c r="DR63" s="1">
        <v>10</v>
      </c>
      <c r="EG63" s="1">
        <v>3</v>
      </c>
    </row>
    <row r="64" spans="2:137" x14ac:dyDescent="0.3">
      <c r="E64">
        <v>60</v>
      </c>
      <c r="F64" s="1">
        <v>6</v>
      </c>
      <c r="L64" s="1">
        <v>6</v>
      </c>
      <c r="AN64" s="1"/>
      <c r="BU64" s="1">
        <v>4</v>
      </c>
      <c r="DR64" s="1">
        <v>20</v>
      </c>
    </row>
    <row r="65" spans="5:97" x14ac:dyDescent="0.3">
      <c r="E65">
        <v>61</v>
      </c>
      <c r="F65" s="1">
        <v>5</v>
      </c>
      <c r="L65" s="1">
        <v>3</v>
      </c>
    </row>
    <row r="66" spans="5:97" x14ac:dyDescent="0.3">
      <c r="E66">
        <v>62</v>
      </c>
      <c r="F66" s="1">
        <v>7</v>
      </c>
      <c r="L66" s="1">
        <v>7</v>
      </c>
      <c r="CS66" s="2"/>
    </row>
    <row r="67" spans="5:97" x14ac:dyDescent="0.3">
      <c r="E67">
        <v>63</v>
      </c>
      <c r="L67" s="1">
        <v>5</v>
      </c>
      <c r="CS67" s="2"/>
    </row>
    <row r="68" spans="5:97" x14ac:dyDescent="0.3">
      <c r="L68" s="1">
        <v>1</v>
      </c>
      <c r="CS68" s="2"/>
    </row>
    <row r="69" spans="5:97" x14ac:dyDescent="0.3">
      <c r="L69" s="1">
        <v>5</v>
      </c>
      <c r="CS69" s="2"/>
    </row>
    <row r="70" spans="5:97" x14ac:dyDescent="0.3">
      <c r="L70" s="1">
        <v>7</v>
      </c>
      <c r="CS70" s="2"/>
    </row>
    <row r="71" spans="5:97" x14ac:dyDescent="0.3">
      <c r="L71" s="1">
        <v>6</v>
      </c>
      <c r="CS71" s="2"/>
    </row>
    <row r="72" spans="5:97" x14ac:dyDescent="0.3">
      <c r="L72" s="1">
        <v>7</v>
      </c>
      <c r="CS72" s="2"/>
    </row>
    <row r="73" spans="5:97" x14ac:dyDescent="0.3">
      <c r="L73" s="1">
        <v>6</v>
      </c>
      <c r="CS73" s="2"/>
    </row>
    <row r="74" spans="5:97" x14ac:dyDescent="0.3">
      <c r="L74" s="1">
        <v>6</v>
      </c>
      <c r="CS74" s="2"/>
    </row>
    <row r="75" spans="5:97" x14ac:dyDescent="0.3">
      <c r="L75" s="1">
        <v>5</v>
      </c>
      <c r="CS75" s="2"/>
    </row>
    <row r="76" spans="5:97" x14ac:dyDescent="0.3">
      <c r="L76" s="1">
        <v>5</v>
      </c>
      <c r="CS76" s="2"/>
    </row>
    <row r="77" spans="5:97" x14ac:dyDescent="0.3">
      <c r="L77" s="1">
        <v>7</v>
      </c>
      <c r="CS77" s="2"/>
    </row>
    <row r="78" spans="5:97" x14ac:dyDescent="0.3">
      <c r="L78" s="1">
        <v>2</v>
      </c>
      <c r="CS78" s="2"/>
    </row>
    <row r="79" spans="5:97" x14ac:dyDescent="0.3">
      <c r="L79" s="1">
        <v>7</v>
      </c>
      <c r="CS79" s="2"/>
    </row>
    <row r="80" spans="5:97" x14ac:dyDescent="0.3">
      <c r="L80" s="1">
        <v>5</v>
      </c>
      <c r="CS80" s="2"/>
    </row>
    <row r="81" spans="12:97" x14ac:dyDescent="0.3">
      <c r="L81" s="1">
        <v>5</v>
      </c>
      <c r="CS81" s="2"/>
    </row>
    <row r="82" spans="12:97" x14ac:dyDescent="0.3">
      <c r="L82" s="1">
        <v>7</v>
      </c>
      <c r="CS82" s="2"/>
    </row>
    <row r="83" spans="12:97" x14ac:dyDescent="0.3">
      <c r="L83" s="1">
        <v>4</v>
      </c>
      <c r="CS83" s="2"/>
    </row>
    <row r="84" spans="12:97" x14ac:dyDescent="0.3">
      <c r="L84" s="1">
        <v>6</v>
      </c>
      <c r="CS84" s="2"/>
    </row>
    <row r="85" spans="12:97" x14ac:dyDescent="0.3">
      <c r="L85" s="1">
        <v>7</v>
      </c>
      <c r="CS85" s="2"/>
    </row>
    <row r="86" spans="12:97" x14ac:dyDescent="0.3">
      <c r="L86" s="1">
        <v>5</v>
      </c>
      <c r="CS86" s="2"/>
    </row>
    <row r="87" spans="12:97" x14ac:dyDescent="0.3">
      <c r="L87" s="1">
        <v>4</v>
      </c>
      <c r="CS87" s="2"/>
    </row>
    <row r="88" spans="12:97" x14ac:dyDescent="0.3">
      <c r="L88" s="1">
        <v>6</v>
      </c>
      <c r="CS88" s="2"/>
    </row>
    <row r="89" spans="12:97" x14ac:dyDescent="0.3">
      <c r="L89" s="1">
        <v>5</v>
      </c>
      <c r="CS89" s="2"/>
    </row>
    <row r="90" spans="12:97" x14ac:dyDescent="0.3">
      <c r="L90" s="1">
        <v>5</v>
      </c>
      <c r="CS90" s="2"/>
    </row>
    <row r="91" spans="12:97" x14ac:dyDescent="0.3">
      <c r="L91" s="1">
        <v>6</v>
      </c>
      <c r="CS91" s="2"/>
    </row>
    <row r="92" spans="12:97" x14ac:dyDescent="0.3">
      <c r="L92" s="1">
        <v>4</v>
      </c>
      <c r="CS92" s="2"/>
    </row>
    <row r="93" spans="12:97" x14ac:dyDescent="0.3">
      <c r="L93" s="1">
        <v>2</v>
      </c>
      <c r="CS93" s="2"/>
    </row>
    <row r="94" spans="12:97" x14ac:dyDescent="0.3">
      <c r="L94" s="1">
        <v>7</v>
      </c>
      <c r="CS94" s="2"/>
    </row>
    <row r="95" spans="12:97" x14ac:dyDescent="0.3">
      <c r="L95" s="1">
        <v>4</v>
      </c>
      <c r="CS95" s="2"/>
    </row>
    <row r="96" spans="12:97" x14ac:dyDescent="0.3">
      <c r="L96" s="1">
        <v>7</v>
      </c>
    </row>
    <row r="97" spans="12:12" x14ac:dyDescent="0.3">
      <c r="L97" s="1">
        <v>6</v>
      </c>
    </row>
    <row r="98" spans="12:12" x14ac:dyDescent="0.3">
      <c r="L98" s="1">
        <v>1</v>
      </c>
    </row>
    <row r="99" spans="12:12" x14ac:dyDescent="0.3">
      <c r="L99" s="1">
        <v>7</v>
      </c>
    </row>
    <row r="100" spans="12:12" x14ac:dyDescent="0.3">
      <c r="L100" s="1">
        <v>1</v>
      </c>
    </row>
    <row r="101" spans="12:12" x14ac:dyDescent="0.3">
      <c r="L101" s="1">
        <v>7</v>
      </c>
    </row>
    <row r="102" spans="12:12" x14ac:dyDescent="0.3">
      <c r="L102" s="1">
        <v>5</v>
      </c>
    </row>
    <row r="103" spans="12:12" x14ac:dyDescent="0.3">
      <c r="L103" s="1">
        <v>5</v>
      </c>
    </row>
    <row r="104" spans="12:12" x14ac:dyDescent="0.3">
      <c r="L104" s="1">
        <v>6</v>
      </c>
    </row>
    <row r="105" spans="12:12" x14ac:dyDescent="0.3">
      <c r="L105" s="1">
        <v>3</v>
      </c>
    </row>
    <row r="106" spans="12:12" x14ac:dyDescent="0.3">
      <c r="L106" s="1">
        <v>2</v>
      </c>
    </row>
    <row r="107" spans="12:12" x14ac:dyDescent="0.3">
      <c r="L107" s="1">
        <v>7</v>
      </c>
    </row>
    <row r="108" spans="12:12" x14ac:dyDescent="0.3">
      <c r="L108" s="1">
        <v>4</v>
      </c>
    </row>
    <row r="109" spans="12:12" x14ac:dyDescent="0.3">
      <c r="L109" s="1">
        <v>1</v>
      </c>
    </row>
    <row r="110" spans="12:12" x14ac:dyDescent="0.3">
      <c r="L110" s="1">
        <v>7</v>
      </c>
    </row>
    <row r="111" spans="12:12" x14ac:dyDescent="0.3">
      <c r="L111" s="1">
        <v>6</v>
      </c>
    </row>
    <row r="112" spans="12:12" x14ac:dyDescent="0.3">
      <c r="L112" s="1">
        <v>6</v>
      </c>
    </row>
    <row r="113" spans="12:12" x14ac:dyDescent="0.3">
      <c r="L113" s="1">
        <v>2</v>
      </c>
    </row>
    <row r="114" spans="12:12" x14ac:dyDescent="0.3">
      <c r="L114" s="1">
        <v>5</v>
      </c>
    </row>
    <row r="115" spans="12:12" x14ac:dyDescent="0.3">
      <c r="L115" s="1">
        <v>5</v>
      </c>
    </row>
    <row r="116" spans="12:12" x14ac:dyDescent="0.3">
      <c r="L116" s="1">
        <v>3</v>
      </c>
    </row>
    <row r="117" spans="12:12" x14ac:dyDescent="0.3">
      <c r="L117" s="1">
        <v>4</v>
      </c>
    </row>
    <row r="118" spans="12:12" x14ac:dyDescent="0.3">
      <c r="L118" s="1">
        <v>4</v>
      </c>
    </row>
    <row r="119" spans="12:12" x14ac:dyDescent="0.3">
      <c r="L119" s="1">
        <v>7</v>
      </c>
    </row>
    <row r="120" spans="12:12" x14ac:dyDescent="0.3">
      <c r="L120" s="1">
        <v>7</v>
      </c>
    </row>
    <row r="121" spans="12:12" x14ac:dyDescent="0.3">
      <c r="L121" s="1">
        <v>7</v>
      </c>
    </row>
    <row r="122" spans="12:12" x14ac:dyDescent="0.3">
      <c r="L122" s="1">
        <v>5</v>
      </c>
    </row>
    <row r="123" spans="12:12" x14ac:dyDescent="0.3">
      <c r="L123" s="1">
        <v>7</v>
      </c>
    </row>
    <row r="124" spans="12:12" x14ac:dyDescent="0.3">
      <c r="L124" s="1">
        <v>5</v>
      </c>
    </row>
    <row r="125" spans="12:12" x14ac:dyDescent="0.3">
      <c r="L125" s="1">
        <v>7</v>
      </c>
    </row>
  </sheetData>
  <pageMargins left="0.511811024" right="0.511811024" top="0.78740157499999996" bottom="0.78740157499999996" header="0.31496062000000002" footer="0.31496062000000002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Planilha2</vt:lpstr>
      <vt:lpstr>Planilha1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Andriza Chiossi</dc:creator>
  <cp:lastModifiedBy>Andriza Chiossi</cp:lastModifiedBy>
  <dcterms:created xsi:type="dcterms:W3CDTF">2020-06-18T15:39:11Z</dcterms:created>
  <dcterms:modified xsi:type="dcterms:W3CDTF">2020-06-21T16:24:29Z</dcterms:modified>
</cp:coreProperties>
</file>