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AF2E3BBB-4C20-4604-AD9A-5F47683FDDFD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calcPr calcId="191029"/>
  <oleSize ref="B1:HG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<sst xmlns="http://schemas.openxmlformats.org/spreadsheetml/2006/main" count="819" uniqueCount="252">
  <si>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</si>
  <si>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</si>
  <si>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</si>
  <si>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</si>
  <si>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</si>
  <si>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</si>
  <si>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</si>
  <si>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</si>
  <si>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</si>
  <si>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</si>
  <si>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</si>
  <si>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</si>
  <si>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</si>
  <si>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</si>
  <si>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</si>
  <si>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</si>
  <si>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</si>
  <si>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</si>
  <si>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</si>
  <si>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</si>
  <si>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</si>
  <si>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</si>
  <si>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</si>
  <si>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</si>
  <si>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</si>
  <si>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</si>
  <si>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</si>
  <si>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</si>
  <si>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</si>
  <si>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</si>
  <si>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</si>
  <si>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</si>
  <si>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</si>
  <si>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</si>
  <si>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</si>
  <si>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</si>
  <si>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</si>
  <si>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</si>
  <si>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</si>
  <si>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</si>
  <si>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</si>
  <si>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</si>
  <si>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</si>
  <si>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</si>
  <si>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</si>
  <si>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</si>
  <si>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</si>
  <si>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</si>
  <si>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</si>
  <si>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</si>
  <si>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</si>
  <si>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</si>
  <si>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</si>
  <si>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</si>
  <si>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</si>
  <si>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</si>
  <si>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</si>
  <si>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</si>
  <si>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</si>
  <si>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</si>
  <si>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</si>
  <si>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</si>
  <si>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</si>
  <si>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</si>
  <si>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</si>
  <si>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</si>
  <si>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</si>
  <si>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</si>
  <si>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</si>
  <si>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</si>
  <si>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</si>
  <si>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</si>
  <si>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</si>
  <si>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</si>
  <si>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</si>
  <si>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</si>
  <si>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</si>
  <si>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</si>
  <si>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</si>
  <si>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</si>
  <si>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</si>
  <si>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</si>
  <si>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</si>
  <si>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</si>
  <si>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</si>
  <si>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</si>
  <si>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</si>
  <si>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</si>
  <si>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</si>
  <si>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</si>
  <si>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</si>
  <si>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</si>
  <si>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</si>
  <si>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</si>
  <si>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</si>
  <si>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</si>
  <si>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</si>
  <si>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</si>
  <si>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</si>
  <si>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</si>
  <si>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</si>
  <si>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</si>
  <si>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</si>
  <si>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</si>
  <si>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</si>
  <si>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</si>
  <si>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</si>
  <si>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</si>
  <si>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</si>
  <si>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</si>
  <si>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</si>
  <si>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</si>
  <si>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</si>
  <si>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</si>
  <si>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</si>
  <si>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</si>
  <si>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</si>
  <si>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</si>
  <si>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</si>
  <si>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</si>
  <si>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</si>
  <si>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</si>
  <si>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</si>
  <si>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</si>
  <si>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</si>
  <si>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</si>
  <si>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</si>
  <si>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</si>
  <si>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</si>
  <si>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</si>
  <si>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</si>
  <si>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</si>
  <si>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</si>
  <si>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</si>
  <si>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</si>
  <si>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</si>
  <si>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</si>
  <si>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</si>
  <si>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</si>
  <si>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</si>
  <si>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</si>
  <si>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</si>
  <si>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</si>
  <si>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</si>
  <si>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</si>
  <si>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</si>
  <si>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</si>
  <si>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</si>
  <si>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</si>
  <si>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</si>
  <si>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</si>
  <si>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</si>
  <si>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</si>
  <si>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</si>
  <si>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</si>
  <si>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</si>
  <si>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</si>
  <si>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</si>
  <si>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</si>
  <si>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</si>
  <si>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</si>
  <si>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</si>
  <si>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</si>
  <si>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</si>
  <si>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</si>
  <si>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</si>
  <si>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</si>
  <si>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</si>
  <si>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</si>
  <si>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</si>
  <si>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</si>
  <si>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</si>
  <si>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</si>
  <si>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</si>
  <si>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</si>
  <si>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</si>
  <si>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</si>
  <si>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</si>
  <si>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</si>
  <si>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</si>
  <si>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</si>
  <si>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</si>
  <si>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</si>
  <si>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</si>
  <si>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</si>
  <si>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</si>
  <si>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</si>
  <si>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</si>
  <si>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</si>
  <si>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</si>
  <si>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</si>
  <si>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</si>
  <si>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</si>
  <si>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</si>
  <si>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</si>
  <si>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</si>
  <si>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</si>
  <si>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</si>
  <si>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</si>
  <si>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</si>
  <si>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</si>
  <si>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</si>
  <si>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</si>
  <si>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</si>
  <si>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</si>
  <si>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</si>
  <si>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</si>
  <si>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</si>
  <si>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</si>
  <si>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</si>
  <si>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</si>
  <si>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</si>
  <si>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</si>
  <si>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</si>
  <si>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</si>
  <si>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</si>
  <si>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</si>
  <si>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</si>
  <si>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</si>
  <si>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</si>
  <si>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</si>
  <si>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</si>
  <si>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</si>
  <si>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</si>
  <si>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</si>
  <si>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</si>
  <si>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</si>
  <si>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</si>
  <si>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</si>
  <si>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</si>
  <si>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</si>
  <si>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</si>
  <si>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</si>
  <si>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</si>
  <si>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</si>
  <si>
    <t>Africa do Sul</t>
  </si>
  <si>
    <t xml:space="preserve">Paraguai </t>
  </si>
  <si>
    <t>40 reais</t>
  </si>
  <si>
    <t>25 reais</t>
  </si>
  <si>
    <t>49,90 reais</t>
  </si>
  <si>
    <t>49 reais</t>
  </si>
  <si>
    <t>60 reais</t>
  </si>
  <si>
    <t>70 reais</t>
  </si>
  <si>
    <t>150 reais</t>
  </si>
  <si>
    <t>200 reais</t>
  </si>
  <si>
    <t>300 reais</t>
  </si>
  <si>
    <t>10- Com relação aos fatores abaixo, indique o grau de influência associa à qualidade do vinho: [Informação do rótulo]</t>
  </si>
  <si>
    <t>10- Com relação aos fatores abaixo, indique o grau de influência associa à qualidade do vinho: [Preço]</t>
  </si>
  <si>
    <t>10- Com relação aos fatores abaixo, indique o grau de influência associa à qualidade do vinho: [Experiências anteriores]</t>
  </si>
  <si>
    <t>10- Com relação aos fatores abaixo, indique o grau de influência associa à qualidade do vinho: [País de origem]</t>
  </si>
  <si>
    <t>10- Com relação aos fatores abaixo, indique o grau de influência associa à qualidade do vinho: [Reputação]</t>
  </si>
  <si>
    <t>10- Com relação aos fatores abaixo, indique o grau de influência associa à qualidade do vinho: [Opinião de amigos]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</si>
</sst>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58D-4FC7-871A-ECEC44124E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58D-4FC7-871A-ECEC44124E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58D-4FC7-871A-ECEC44124E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58D-4FC7-871A-ECEC44124E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58D-4FC7-871A-ECEC44124E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58D-4FC7-871A-ECEC44124E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pais você imagina que seja proveniente o vinho de PIOR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3CC-42C0-A9AC-C10295E005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CC-42C0-A9AC-C10295E005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3CC-42C0-A9AC-C10295E005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E3CC-42C0-A9AC-C10295E0057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E3CC-42C0-A9AC-C10295E0057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E3CC-42C0-A9AC-C10295E0057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E3CC-42C0-A9AC-C10295E0057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E3CC-42C0-A9AC-C10295E005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Planilha1!$CV$38:$CV$45</c:f>
              <c:strCache>
                <c:ptCount val="8"/>
                <c:pt idx="0">
                  <c:v>China</c:v>
                </c:pt>
                <c:pt idx="1">
                  <c:v>Não sei</c:v>
                </c:pt>
                <c:pt idx="2">
                  <c:v>Argentina</c:v>
                </c:pt>
                <c:pt idx="3">
                  <c:v>Brasil</c:v>
                </c:pt>
                <c:pt idx="4">
                  <c:v>Africa do Sul</c:v>
                </c:pt>
                <c:pt idx="5">
                  <c:v>Chile</c:v>
                </c:pt>
                <c:pt idx="6">
                  <c:v>Paraguai </c:v>
                </c:pt>
                <c:pt idx="7">
                  <c:v>Portugal</c:v>
                </c:pt>
              </c:strCache>
            </c:strRef>
          </c:cat>
          <c:val>
            <c:numRef>
              <c:f>Planilha1!$CW$38:$CW$45</c:f>
              <c:numCache>
                <c:formatCode>0%</c:formatCode>
                <c:ptCount val="8"/>
                <c:pt idx="0">
                  <c:v>0.32</c:v>
                </c:pt>
                <c:pt idx="1">
                  <c:v>0.18</c:v>
                </c:pt>
                <c:pt idx="2">
                  <c:v>0.08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C-4076-A601-2A3E9D3B08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 sz="1200"/>
              <a:t>Qual o preço máximo que você pagaria por uma garrafa de vinho em um supermercado?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CA5-4AC6-AFF1-9881C420ADE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CA5-4AC6-AFF1-9881C420ADE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CA5-4AC6-AFF1-9881C420ADE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CA5-4AC6-AFF1-9881C420ADE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CA5-4AC6-AFF1-9881C420ADE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CA5-4AC6-AFF1-9881C420ADEA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CA5-4AC6-AFF1-9881C420ADE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CA5-4AC6-AFF1-9881C420ADEA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3CA5-4AC6-AFF1-9881C420ADEA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3-3CA5-4AC6-AFF1-9881C420ADEA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5-3CA5-4AC6-AFF1-9881C420ADEA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3CA5-4AC6-AFF1-9881C420ADEA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3CA5-4AC6-AFF1-9881C420ADEA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3CA5-4AC6-AFF1-9881C420AD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Planilha1!$DH$2:$DH$15</c:f>
              <c:strCache>
                <c:ptCount val="14"/>
                <c:pt idx="0">
                  <c:v>20 reais</c:v>
                </c:pt>
                <c:pt idx="1">
                  <c:v>30 reais</c:v>
                </c:pt>
                <c:pt idx="2">
                  <c:v>40 reais</c:v>
                </c:pt>
                <c:pt idx="3">
                  <c:v>15 reais</c:v>
                </c:pt>
                <c:pt idx="4">
                  <c:v>25 reais</c:v>
                </c:pt>
                <c:pt idx="5">
                  <c:v>49,90 reais</c:v>
                </c:pt>
                <c:pt idx="6">
                  <c:v>50 reais</c:v>
                </c:pt>
                <c:pt idx="7">
                  <c:v>49 reais</c:v>
                </c:pt>
                <c:pt idx="8">
                  <c:v>60 reais</c:v>
                </c:pt>
                <c:pt idx="9">
                  <c:v>70 reais</c:v>
                </c:pt>
                <c:pt idx="10">
                  <c:v>100 reais</c:v>
                </c:pt>
                <c:pt idx="11">
                  <c:v>150 reais</c:v>
                </c:pt>
                <c:pt idx="12">
                  <c:v>200 reais</c:v>
                </c:pt>
                <c:pt idx="13">
                  <c:v>300 reais</c:v>
                </c:pt>
              </c:strCache>
            </c:strRef>
          </c:cat>
          <c:val>
            <c:numRef>
              <c:f>Planilha1!$DI$2:$DI$15</c:f>
              <c:numCache>
                <c:formatCode>0%</c:formatCode>
                <c:ptCount val="14"/>
                <c:pt idx="0">
                  <c:v>0.08</c:v>
                </c:pt>
                <c:pt idx="1">
                  <c:v>0.13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0.03</c:v>
                </c:pt>
                <c:pt idx="6">
                  <c:v>0.21</c:v>
                </c:pt>
                <c:pt idx="7">
                  <c:v>0.03</c:v>
                </c:pt>
                <c:pt idx="8">
                  <c:v>0.03</c:v>
                </c:pt>
                <c:pt idx="9">
                  <c:v>0.06</c:v>
                </c:pt>
                <c:pt idx="10">
                  <c:v>0.14000000000000001</c:v>
                </c:pt>
                <c:pt idx="11">
                  <c:v>0.03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5-4CC2-8BF9-041D5C0636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F-411C-94C7-E011DAC2C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974888"/>
        <c:axId val="499969640"/>
      </c:lineChart>
      <c:catAx>
        <c:axId val="49997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69640"/>
        <c:crosses val="autoZero"/>
        <c:auto val="1"/>
        <c:lblAlgn val="ctr"/>
        <c:lblOffset val="100"/>
        <c:noMultiLvlLbl val="0"/>
      </c:catAx>
      <c:valAx>
        <c:axId val="49996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7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à qualidade do vinho: </a:t>
            </a:r>
          </a:p>
          <a:p>
            <a:pPr>
              <a:defRPr/>
            </a:pPr>
            <a:r>
              <a:rPr lang="pt-BR" baseline="0"/>
              <a:t>(Informação rótulo)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Planilha1!$EW$2:$EW$8</c:f>
              <c:numCache>
                <c:formatCode>0%</c:formatCode>
                <c:ptCount val="7"/>
                <c:pt idx="0">
                  <c:v>5.9322033898305086E-2</c:v>
                </c:pt>
                <c:pt idx="1">
                  <c:v>6.7796610169491525E-2</c:v>
                </c:pt>
                <c:pt idx="2">
                  <c:v>0.16949152542372881</c:v>
                </c:pt>
                <c:pt idx="3">
                  <c:v>0.30508474576271188</c:v>
                </c:pt>
                <c:pt idx="4">
                  <c:v>0.1864406779661017</c:v>
                </c:pt>
                <c:pt idx="5">
                  <c:v>0.11016949152542373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64-4E3D-BB86-EF21A3D1468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7652728"/>
        <c:axId val="517644200"/>
      </c:lineChart>
      <c:catAx>
        <c:axId val="517652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 influência, próximo à 7 alta influência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44200"/>
        <c:crosses val="autoZero"/>
        <c:auto val="1"/>
        <c:lblAlgn val="ctr"/>
        <c:lblOffset val="100"/>
        <c:noMultiLvlLbl val="0"/>
      </c:catAx>
      <c:valAx>
        <c:axId val="51764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5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associadp à qualidade do vinho: (preço)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Planilha1!$FH$2:$FH$8</c:f>
              <c:numCache>
                <c:formatCode>0%</c:formatCode>
                <c:ptCount val="7"/>
                <c:pt idx="0">
                  <c:v>6.7796610169491525E-2</c:v>
                </c:pt>
                <c:pt idx="1">
                  <c:v>6.7796610169491525E-2</c:v>
                </c:pt>
                <c:pt idx="2">
                  <c:v>0.11864406779661017</c:v>
                </c:pt>
                <c:pt idx="3">
                  <c:v>0.13559322033898305</c:v>
                </c:pt>
                <c:pt idx="4">
                  <c:v>0.3559322033898305</c:v>
                </c:pt>
                <c:pt idx="5">
                  <c:v>0.17796610169491525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4-4890-BBA2-0B38C97506C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9074640"/>
        <c:axId val="509070704"/>
      </c:lineChart>
      <c:catAx>
        <c:axId val="509074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0704"/>
        <c:crosses val="autoZero"/>
        <c:auto val="1"/>
        <c:lblAlgn val="ctr"/>
        <c:lblOffset val="100"/>
        <c:noMultiLvlLbl val="0"/>
      </c:catAx>
      <c:valAx>
        <c:axId val="5090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(Experiências anteriores)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Planilha1!$FS$2:$FS$8</c:f>
              <c:numCache>
                <c:formatCode>0%</c:formatCode>
                <c:ptCount val="7"/>
                <c:pt idx="0">
                  <c:v>7.6271186440677971E-2</c:v>
                </c:pt>
                <c:pt idx="1">
                  <c:v>8.4745762711864403E-2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0.32203389830508472</c:v>
                </c:pt>
                <c:pt idx="5">
                  <c:v>0.22033898305084745</c:v>
                </c:pt>
                <c:pt idx="6">
                  <c:v>6.7796610169491525E-2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8C-4031-B5AC-687DCB3768A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4247920"/>
        <c:axId val="504249560"/>
      </c:lineChart>
      <c:catAx>
        <c:axId val="50424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9560"/>
        <c:crosses val="autoZero"/>
        <c:auto val="1"/>
        <c:lblAlgn val="ctr"/>
        <c:lblOffset val="100"/>
        <c:noMultiLvlLbl val="0"/>
      </c:catAx>
      <c:valAx>
        <c:axId val="50424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(País de origem)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Planilha1!$GE$4:$GE$10</c:f>
              <c:numCache>
                <c:formatCode>0%</c:formatCode>
                <c:ptCount val="7"/>
                <c:pt idx="0">
                  <c:v>6.7796610169491525E-2</c:v>
                </c:pt>
                <c:pt idx="1">
                  <c:v>9.3220338983050849E-2</c:v>
                </c:pt>
                <c:pt idx="2">
                  <c:v>6.7796610169491525E-2</c:v>
                </c:pt>
                <c:pt idx="3">
                  <c:v>0.15254237288135594</c:v>
                </c:pt>
                <c:pt idx="4">
                  <c:v>0.26271186440677968</c:v>
                </c:pt>
                <c:pt idx="5">
                  <c:v>0.24576271186440679</c:v>
                </c:pt>
                <c:pt idx="6">
                  <c:v>0.11016949152542373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2-478A-8EE7-7324BE81123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1757272"/>
        <c:axId val="511760552"/>
      </c:lineChart>
      <c:catAx>
        <c:axId val="511757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60552"/>
        <c:crosses val="autoZero"/>
        <c:auto val="1"/>
        <c:lblAlgn val="ctr"/>
        <c:lblOffset val="100"/>
        <c:noMultiLvlLbl val="0"/>
      </c:catAx>
      <c:valAx>
        <c:axId val="51176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57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(Reputação)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Planilha1!$GQ$4:$GQ$10</c:f>
              <c:numCache>
                <c:formatCode>0%</c:formatCode>
                <c:ptCount val="7"/>
                <c:pt idx="0">
                  <c:v>0.10169491525423729</c:v>
                </c:pt>
                <c:pt idx="1">
                  <c:v>9.3220338983050849E-2</c:v>
                </c:pt>
                <c:pt idx="2">
                  <c:v>7.6271186440677971E-2</c:v>
                </c:pt>
                <c:pt idx="3">
                  <c:v>0.1864406779661017</c:v>
                </c:pt>
                <c:pt idx="4">
                  <c:v>0.2711864406779661</c:v>
                </c:pt>
                <c:pt idx="5">
                  <c:v>0.19491525423728814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6A-4FE8-96A9-20A38015A75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79495816"/>
        <c:axId val="579501720"/>
      </c:lineChart>
      <c:catAx>
        <c:axId val="579495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a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501720"/>
        <c:crosses val="autoZero"/>
        <c:auto val="1"/>
        <c:lblAlgn val="ctr"/>
        <c:lblOffset val="100"/>
        <c:noMultiLvlLbl val="0"/>
      </c:catAx>
      <c:valAx>
        <c:axId val="57950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49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de vinho: (Opnião de amigos)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Planilha1!$HC$4:$HC$10</c:f>
              <c:numCache>
                <c:formatCode>0%</c:formatCode>
                <c:ptCount val="7"/>
                <c:pt idx="0">
                  <c:v>0.11864406779661017</c:v>
                </c:pt>
                <c:pt idx="1">
                  <c:v>7.6271186440677971E-2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0.33050847457627119</c:v>
                </c:pt>
                <c:pt idx="5">
                  <c:v>0.16101694915254236</c:v>
                </c:pt>
                <c:pt idx="6">
                  <c:v>8.4745762711864403E-2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1F-4D21-9AFA-E17F95C0206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5066928"/>
        <c:axId val="515063320"/>
      </c:lineChart>
      <c:catAx>
        <c:axId val="515066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baixa, próxima à 7 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3320"/>
        <c:crosses val="autoZero"/>
        <c:auto val="1"/>
        <c:lblAlgn val="ctr"/>
        <c:lblOffset val="100"/>
        <c:noMultiLvlLbl val="0"/>
      </c:catAx>
      <c:valAx>
        <c:axId val="51506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(Marca)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15-449D-A515-A3B5088B5EE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3079368"/>
        <c:axId val="503074776"/>
      </c:lineChart>
      <c:catAx>
        <c:axId val="50307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4776"/>
        <c:crosses val="autoZero"/>
        <c:auto val="1"/>
        <c:lblAlgn val="ctr"/>
        <c:lblOffset val="100"/>
        <c:noMultiLvlLbl val="0"/>
      </c:catAx>
      <c:valAx>
        <c:axId val="50307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9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175260</xdr:colOff>
      <xdr:row>2</xdr:row>
      <xdr:rowOff>0</xdr:rowOff>
    </xdr:from>
    <xdr:to>
      <xdr:col>93</xdr:col>
      <xdr:colOff>480060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95</xdr:col>
      <xdr:colOff>160020</xdr:colOff>
      <xdr:row>45</xdr:row>
      <xdr:rowOff>179070</xdr:rowOff>
    </xdr:from>
    <xdr:to>
      <xdr:col>102</xdr:col>
      <xdr:colOff>464820</xdr:colOff>
      <xdr:row>60</xdr:row>
      <xdr:rowOff>179070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6F451694-561E-47F4-8478-7BAE2581A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109</xdr:col>
      <xdr:colOff>220980</xdr:colOff>
      <xdr:row>16</xdr:row>
      <xdr:rowOff>140970</xdr:rowOff>
    </xdr:from>
    <xdr:to>
      <xdr:col>116</xdr:col>
      <xdr:colOff>525780</xdr:colOff>
      <xdr:row>31</xdr:row>
      <xdr:rowOff>140970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38B7EAD-DB04-4895-9F0F-24EDA4288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126</xdr:col>
      <xdr:colOff>213360</xdr:colOff>
      <xdr:row>4</xdr:row>
      <xdr:rowOff>11430</xdr:rowOff>
    </xdr:from>
    <xdr:to>
      <xdr:col>133</xdr:col>
      <xdr:colOff>518160</xdr:colOff>
      <xdr:row>19</xdr:row>
      <xdr:rowOff>11430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186B2C9-3651-4C26-8096-466DAEF522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147</xdr:col>
      <xdr:colOff>533400</xdr:colOff>
      <xdr:row>9</xdr:row>
      <xdr:rowOff>80010</xdr:rowOff>
    </xdr:from>
    <xdr:to>
      <xdr:col>155</xdr:col>
      <xdr:colOff>228600</xdr:colOff>
      <xdr:row>24</xdr:row>
      <xdr:rowOff>80010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5EF9724-5C25-49F8-821A-9FC090A9AD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160</xdr:col>
      <xdr:colOff>388620</xdr:colOff>
      <xdr:row>10</xdr:row>
      <xdr:rowOff>87630</xdr:rowOff>
    </xdr:from>
    <xdr:to>
      <xdr:col>168</xdr:col>
      <xdr:colOff>83820</xdr:colOff>
      <xdr:row>25</xdr:row>
      <xdr:rowOff>87630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BCB101C-521C-4DE9-8BA0-E9B53896BD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172</xdr:col>
      <xdr:colOff>327660</xdr:colOff>
      <xdr:row>9</xdr:row>
      <xdr:rowOff>64770</xdr:rowOff>
    </xdr:from>
    <xdr:to>
      <xdr:col>180</xdr:col>
      <xdr:colOff>22860</xdr:colOff>
      <xdr:row>24</xdr:row>
      <xdr:rowOff>64770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A51C11F-F896-4CB2-9A7D-75E2DFC07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183</xdr:col>
      <xdr:colOff>129540</xdr:colOff>
      <xdr:row>11</xdr:row>
      <xdr:rowOff>87630</xdr:rowOff>
    </xdr:from>
    <xdr:to>
      <xdr:col>190</xdr:col>
      <xdr:colOff>434340</xdr:colOff>
      <xdr:row>26</xdr:row>
      <xdr:rowOff>87630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D8D133B-BD95-4952-BEFE-F298E51C2C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195</xdr:col>
      <xdr:colOff>342900</xdr:colOff>
      <xdr:row>13</xdr:row>
      <xdr:rowOff>19050</xdr:rowOff>
    </xdr:from>
    <xdr:to>
      <xdr:col>203</xdr:col>
      <xdr:colOff>38100</xdr:colOff>
      <xdr:row>28</xdr:row>
      <xdr:rowOff>19050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89E403FA-FEE7-44DF-8ADE-012586866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207</xdr:col>
      <xdr:colOff>137160</xdr:colOff>
      <xdr:row>14</xdr:row>
      <xdr:rowOff>3810</xdr:rowOff>
    </xdr:from>
    <xdr:to>
      <xdr:col>214</xdr:col>
      <xdr:colOff>441960</xdr:colOff>
      <xdr:row>29</xdr:row>
      <xdr:rowOff>3810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5E96DE0-4D2C-4D5D-9853-1B535E8B3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137</xdr:col>
      <xdr:colOff>342900</xdr:colOff>
      <xdr:row>15</xdr:row>
      <xdr:rowOff>148590</xdr:rowOff>
    </xdr:from>
    <xdr:to>
      <xdr:col>145</xdr:col>
      <xdr:colOff>38100</xdr:colOff>
      <xdr:row>30</xdr:row>
      <xdr:rowOff>148590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A3D7D9FA-D761-47E9-8E32-5F797C3CEF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HC125"/>
  <sheetViews>
    <sheetView tabSelected="1" topLeftCell="FF1" workbookViewId="0">
      <selection activeCell="GB28" sqref="GB28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  <col min="100" max="100" width="14.77734375" customWidth="1"/>
  </cols>
  <sheetData>
    <row r="1" spans="2:21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  <c r="EQ1" t="s">
        <v>246</v>
      </c>
      <c r="FC1" t="s">
        <v>247</v>
      </c>
      <c r="FN1" t="s">
        <v>248</v>
      </c>
      <c r="FZ1" t="s">
        <v>249</v>
      </c>
      <c r="GL1" t="s">
        <v>250</v>
      </c>
      <c r="GX1" t="s">
        <v>251</v>
      </c>
    </row>
    <row r="2" spans="2:21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H2" t="s">
        <v>192</v>
      </c>
      <c r="DI2" s="15">
        <v>0.08</v>
      </c>
      <c r="DP2" s="1">
        <v>15</v>
      </c>
      <c r="DR2" s="1" t="s">
        <v>176</v>
      </c>
      <c r="EF2" s="1">
        <v>3</v>
      </c>
      <c r="EG2" s="1">
        <v>6</v>
      </c>
      <c r="EQ2">
        <v>4</v>
      </c>
      <c r="EU2">
        <v>6</v>
      </c>
      <c r="EV2">
        <v>7</v>
      </c>
      <c r="EW2" s="2">
        <f>EV2/$EV$9</f>
        <v>5.9322033898305086E-2</v>
      </c>
      <c r="FC2">
        <v>5</v>
      </c>
      <c r="FF2">
        <v>7</v>
      </c>
      <c r="FG2">
        <v>8</v>
      </c>
      <c r="FH2" s="2">
        <f>FG2/$FG$9</f>
        <v>6.7796610169491525E-2</v>
      </c>
      <c r="FN2">
        <v>6</v>
      </c>
      <c r="FQ2">
        <v>7</v>
      </c>
      <c r="FR2">
        <v>9</v>
      </c>
      <c r="FS2" s="2">
        <f>FR2/$FR$9</f>
        <v>7.6271186440677971E-2</v>
      </c>
      <c r="FZ2">
        <v>5</v>
      </c>
      <c r="GA2" t="s">
        <v>249</v>
      </c>
      <c r="GL2">
        <v>5</v>
      </c>
      <c r="GM2" t="s">
        <v>250</v>
      </c>
      <c r="GX2">
        <v>6</v>
      </c>
      <c r="GY2" t="s">
        <v>251</v>
      </c>
    </row>
    <row r="3" spans="2:21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H3" t="s">
        <v>169</v>
      </c>
      <c r="DI3" s="15">
        <v>0.13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  <c r="EQ3">
        <v>2</v>
      </c>
      <c r="ER3">
        <v>6</v>
      </c>
      <c r="EU3">
        <v>5</v>
      </c>
      <c r="EV3">
        <v>8</v>
      </c>
      <c r="EW3" s="2">
        <f t="shared" ref="EW3:EW8" si="5">EV3/$EV$9</f>
        <v>6.7796610169491525E-2</v>
      </c>
      <c r="FC3">
        <v>3</v>
      </c>
      <c r="FD3">
        <v>4</v>
      </c>
      <c r="FF3">
        <v>6</v>
      </c>
      <c r="FG3">
        <v>8</v>
      </c>
      <c r="FH3" s="2">
        <f t="shared" ref="FH3:FH8" si="6">FG3/$FG$9</f>
        <v>6.7796610169491525E-2</v>
      </c>
      <c r="FN3">
        <v>3</v>
      </c>
      <c r="FO3">
        <v>2</v>
      </c>
      <c r="FQ3">
        <v>6</v>
      </c>
      <c r="FR3">
        <v>10</v>
      </c>
      <c r="FS3" s="2">
        <f t="shared" ref="FS3:FS8" si="7">FR3/$FR$9</f>
        <v>8.4745762711864403E-2</v>
      </c>
      <c r="FZ3">
        <v>3</v>
      </c>
      <c r="GA3">
        <v>2</v>
      </c>
      <c r="GL3">
        <v>3</v>
      </c>
      <c r="GM3">
        <v>4</v>
      </c>
      <c r="GX3">
        <v>3</v>
      </c>
      <c r="GY3">
        <v>4</v>
      </c>
    </row>
    <row r="4" spans="2:21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8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9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10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11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H4" t="s">
        <v>237</v>
      </c>
      <c r="DI4" s="15">
        <v>0.06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  <c r="EQ4">
        <v>3</v>
      </c>
      <c r="ER4">
        <v>3</v>
      </c>
      <c r="EU4">
        <v>4</v>
      </c>
      <c r="EV4">
        <v>20</v>
      </c>
      <c r="EW4" s="2">
        <f t="shared" si="5"/>
        <v>0.16949152542372881</v>
      </c>
      <c r="FC4">
        <v>3</v>
      </c>
      <c r="FD4">
        <v>3</v>
      </c>
      <c r="FF4">
        <v>5</v>
      </c>
      <c r="FG4">
        <v>14</v>
      </c>
      <c r="FH4" s="2">
        <f t="shared" si="6"/>
        <v>0.11864406779661017</v>
      </c>
      <c r="FN4">
        <v>3</v>
      </c>
      <c r="FO4" t="s">
        <v>229</v>
      </c>
      <c r="FQ4">
        <v>5</v>
      </c>
      <c r="FR4">
        <v>7</v>
      </c>
      <c r="FS4" s="2">
        <f t="shared" si="7"/>
        <v>5.9322033898305086E-2</v>
      </c>
      <c r="FZ4" t="s">
        <v>229</v>
      </c>
      <c r="GA4" t="s">
        <v>229</v>
      </c>
      <c r="GC4">
        <v>7</v>
      </c>
      <c r="GD4">
        <v>8</v>
      </c>
      <c r="GE4" s="2">
        <f>GD4/$GD$11</f>
        <v>6.7796610169491525E-2</v>
      </c>
      <c r="GL4" t="s">
        <v>229</v>
      </c>
      <c r="GM4">
        <v>3</v>
      </c>
      <c r="GO4">
        <v>7</v>
      </c>
      <c r="GP4">
        <v>12</v>
      </c>
      <c r="GQ4" s="2">
        <f>GP4/$GP$11</f>
        <v>0.10169491525423729</v>
      </c>
      <c r="GX4">
        <v>3</v>
      </c>
      <c r="GY4">
        <v>3</v>
      </c>
      <c r="HA4">
        <v>7</v>
      </c>
      <c r="HB4">
        <v>14</v>
      </c>
      <c r="HC4" s="2">
        <f>HB4/$HB$11</f>
        <v>0.11864406779661017</v>
      </c>
    </row>
    <row r="5" spans="2:21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12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8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9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10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11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H5" t="s">
        <v>184</v>
      </c>
      <c r="DI5" s="15">
        <v>0.03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3">DU5/$DU$37</f>
        <v>0.23728813559322035</v>
      </c>
      <c r="EF5" s="1">
        <v>2</v>
      </c>
      <c r="EG5" s="1">
        <v>4</v>
      </c>
      <c r="EI5" t="s">
        <v>233</v>
      </c>
      <c r="EQ5" t="s">
        <v>229</v>
      </c>
      <c r="ER5" t="s">
        <v>229</v>
      </c>
      <c r="EU5">
        <v>3</v>
      </c>
      <c r="EV5">
        <v>36</v>
      </c>
      <c r="EW5" s="2">
        <f t="shared" si="5"/>
        <v>0.30508474576271188</v>
      </c>
      <c r="FC5">
        <v>2</v>
      </c>
      <c r="FD5" t="s">
        <v>230</v>
      </c>
      <c r="FF5">
        <v>4</v>
      </c>
      <c r="FG5">
        <v>16</v>
      </c>
      <c r="FH5" s="2">
        <f t="shared" si="6"/>
        <v>0.13559322033898305</v>
      </c>
      <c r="FN5">
        <v>4</v>
      </c>
      <c r="FO5" t="s">
        <v>230</v>
      </c>
      <c r="FQ5">
        <v>4</v>
      </c>
      <c r="FR5">
        <v>20</v>
      </c>
      <c r="FS5" s="2">
        <f t="shared" si="7"/>
        <v>0.16949152542372881</v>
      </c>
      <c r="FZ5">
        <v>3</v>
      </c>
      <c r="GA5" t="s">
        <v>230</v>
      </c>
      <c r="GC5">
        <v>6</v>
      </c>
      <c r="GD5">
        <v>11</v>
      </c>
      <c r="GE5" s="2">
        <f t="shared" ref="GE5:GE10" si="14">GD5/$GD$11</f>
        <v>9.3220338983050849E-2</v>
      </c>
      <c r="GL5">
        <v>4</v>
      </c>
      <c r="GM5">
        <v>5</v>
      </c>
      <c r="GO5">
        <v>6</v>
      </c>
      <c r="GP5">
        <v>11</v>
      </c>
      <c r="GQ5" s="2">
        <f t="shared" ref="GQ5:GQ10" si="15">GP5/$GP$11</f>
        <v>9.3220338983050849E-2</v>
      </c>
      <c r="GX5">
        <v>2</v>
      </c>
      <c r="GY5">
        <v>4</v>
      </c>
      <c r="HA5">
        <v>6</v>
      </c>
      <c r="HB5">
        <v>9</v>
      </c>
      <c r="HC5" s="2">
        <f t="shared" ref="HC5:HC10" si="16">HB5/$HB$11</f>
        <v>7.6271186440677971E-2</v>
      </c>
    </row>
    <row r="6" spans="2:21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12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8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9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10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11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H6" t="s">
        <v>238</v>
      </c>
      <c r="DI6" s="15">
        <v>0.05</v>
      </c>
      <c r="DP6" s="1">
        <v>10</v>
      </c>
      <c r="DR6" s="1">
        <v>13</v>
      </c>
      <c r="DT6" t="s">
        <v>204</v>
      </c>
      <c r="DU6">
        <v>4</v>
      </c>
      <c r="DV6" s="2">
        <f t="shared" si="13"/>
        <v>3.3898305084745763E-2</v>
      </c>
      <c r="EF6" s="1">
        <v>3</v>
      </c>
      <c r="EG6" s="1">
        <v>3</v>
      </c>
      <c r="EQ6" t="s">
        <v>229</v>
      </c>
      <c r="ER6">
        <v>3</v>
      </c>
      <c r="EU6">
        <v>2</v>
      </c>
      <c r="EV6">
        <v>22</v>
      </c>
      <c r="EW6" s="2">
        <f t="shared" si="5"/>
        <v>0.1864406779661017</v>
      </c>
      <c r="FC6">
        <v>4</v>
      </c>
      <c r="FD6">
        <v>3</v>
      </c>
      <c r="FF6">
        <v>3</v>
      </c>
      <c r="FG6">
        <v>42</v>
      </c>
      <c r="FH6" s="2">
        <f t="shared" si="6"/>
        <v>0.3559322033898305</v>
      </c>
      <c r="FN6" t="s">
        <v>229</v>
      </c>
      <c r="FO6">
        <v>2</v>
      </c>
      <c r="FQ6">
        <v>3</v>
      </c>
      <c r="FR6">
        <v>38</v>
      </c>
      <c r="FS6" s="2">
        <f t="shared" si="7"/>
        <v>0.32203389830508472</v>
      </c>
      <c r="FZ6">
        <v>2</v>
      </c>
      <c r="GA6">
        <v>2</v>
      </c>
      <c r="GC6">
        <v>5</v>
      </c>
      <c r="GD6">
        <v>8</v>
      </c>
      <c r="GE6" s="2">
        <f t="shared" si="14"/>
        <v>6.7796610169491525E-2</v>
      </c>
      <c r="GL6">
        <v>5</v>
      </c>
      <c r="GM6">
        <v>3</v>
      </c>
      <c r="GO6">
        <v>5</v>
      </c>
      <c r="GP6">
        <v>9</v>
      </c>
      <c r="GQ6" s="2">
        <f t="shared" si="15"/>
        <v>7.6271186440677971E-2</v>
      </c>
      <c r="GX6">
        <v>6</v>
      </c>
      <c r="GY6">
        <v>2</v>
      </c>
      <c r="HA6">
        <v>5</v>
      </c>
      <c r="HB6">
        <v>7</v>
      </c>
      <c r="HC6" s="2">
        <f t="shared" si="16"/>
        <v>5.9322033898305086E-2</v>
      </c>
    </row>
    <row r="7" spans="2:21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7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8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9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10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11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H7" t="s">
        <v>239</v>
      </c>
      <c r="DI7" s="15">
        <v>0.03</v>
      </c>
      <c r="DP7" s="1">
        <v>10</v>
      </c>
      <c r="DR7" s="1">
        <v>9</v>
      </c>
      <c r="DT7" t="s">
        <v>205</v>
      </c>
      <c r="DU7">
        <v>2</v>
      </c>
      <c r="DV7" s="2">
        <f t="shared" si="13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  <c r="EQ7">
        <v>4</v>
      </c>
      <c r="ER7">
        <v>6</v>
      </c>
      <c r="EU7">
        <v>1</v>
      </c>
      <c r="EV7">
        <v>13</v>
      </c>
      <c r="EW7" s="2">
        <f t="shared" si="5"/>
        <v>0.11016949152542373</v>
      </c>
      <c r="FC7">
        <v>5</v>
      </c>
      <c r="FD7">
        <v>2</v>
      </c>
      <c r="FF7">
        <v>2</v>
      </c>
      <c r="FG7">
        <v>21</v>
      </c>
      <c r="FH7" s="2">
        <f t="shared" si="6"/>
        <v>0.17796610169491525</v>
      </c>
      <c r="FN7">
        <v>3</v>
      </c>
      <c r="FO7" t="s">
        <v>229</v>
      </c>
      <c r="FQ7">
        <v>2</v>
      </c>
      <c r="FR7">
        <v>26</v>
      </c>
      <c r="FS7" s="2">
        <f t="shared" si="7"/>
        <v>0.22033898305084745</v>
      </c>
      <c r="FZ7">
        <v>6</v>
      </c>
      <c r="GA7" t="s">
        <v>229</v>
      </c>
      <c r="GC7">
        <v>4</v>
      </c>
      <c r="GD7">
        <v>18</v>
      </c>
      <c r="GE7" s="2">
        <f t="shared" si="14"/>
        <v>0.15254237288135594</v>
      </c>
      <c r="GL7">
        <v>5</v>
      </c>
      <c r="GM7" t="s">
        <v>229</v>
      </c>
      <c r="GO7">
        <v>4</v>
      </c>
      <c r="GP7">
        <v>22</v>
      </c>
      <c r="GQ7" s="2">
        <f t="shared" si="15"/>
        <v>0.1864406779661017</v>
      </c>
      <c r="GX7">
        <v>4</v>
      </c>
      <c r="GY7" t="s">
        <v>229</v>
      </c>
      <c r="HA7">
        <v>4</v>
      </c>
      <c r="HB7">
        <v>20</v>
      </c>
      <c r="HC7" s="2">
        <f t="shared" si="16"/>
        <v>0.16949152542372881</v>
      </c>
    </row>
    <row r="8" spans="2:21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7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8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9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10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11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H8" t="s">
        <v>166</v>
      </c>
      <c r="DI8" s="15">
        <v>0.21</v>
      </c>
      <c r="DP8" s="1">
        <v>10</v>
      </c>
      <c r="DR8" s="1">
        <v>10</v>
      </c>
      <c r="DT8" t="s">
        <v>170</v>
      </c>
      <c r="DU8">
        <v>26</v>
      </c>
      <c r="DV8" s="2">
        <f t="shared" si="13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8">EJ8/$EJ$14</f>
        <v>0.19491525423728814</v>
      </c>
      <c r="EQ8">
        <v>4</v>
      </c>
      <c r="ER8">
        <v>3</v>
      </c>
      <c r="EU8">
        <v>7</v>
      </c>
      <c r="EV8">
        <v>12</v>
      </c>
      <c r="EW8" s="2">
        <f t="shared" si="5"/>
        <v>0.10169491525423729</v>
      </c>
      <c r="FC8">
        <v>2</v>
      </c>
      <c r="FD8">
        <v>4</v>
      </c>
      <c r="FF8">
        <v>1</v>
      </c>
      <c r="FG8">
        <v>9</v>
      </c>
      <c r="FH8" s="2">
        <f t="shared" si="6"/>
        <v>7.6271186440677971E-2</v>
      </c>
      <c r="FN8">
        <v>3</v>
      </c>
      <c r="FO8">
        <v>2</v>
      </c>
      <c r="FQ8">
        <v>1</v>
      </c>
      <c r="FR8">
        <v>8</v>
      </c>
      <c r="FS8" s="2">
        <f t="shared" si="7"/>
        <v>6.7796610169491525E-2</v>
      </c>
      <c r="FZ8">
        <v>3</v>
      </c>
      <c r="GA8">
        <v>2</v>
      </c>
      <c r="GC8">
        <v>3</v>
      </c>
      <c r="GD8">
        <v>31</v>
      </c>
      <c r="GE8" s="2">
        <f t="shared" si="14"/>
        <v>0.26271186440677968</v>
      </c>
      <c r="GL8">
        <v>3</v>
      </c>
      <c r="GM8">
        <v>2</v>
      </c>
      <c r="GO8">
        <v>3</v>
      </c>
      <c r="GP8">
        <v>32</v>
      </c>
      <c r="GQ8" s="2">
        <f t="shared" si="15"/>
        <v>0.2711864406779661</v>
      </c>
      <c r="GX8">
        <v>3</v>
      </c>
      <c r="GY8">
        <v>4</v>
      </c>
      <c r="HA8">
        <v>3</v>
      </c>
      <c r="HB8">
        <v>39</v>
      </c>
      <c r="HC8" s="2">
        <f t="shared" si="16"/>
        <v>0.33050847457627119</v>
      </c>
    </row>
    <row r="9" spans="2:21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7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9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10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11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H9" t="s">
        <v>240</v>
      </c>
      <c r="DI9" s="15">
        <v>0.03</v>
      </c>
      <c r="DP9" s="1">
        <v>20</v>
      </c>
      <c r="DR9" s="11">
        <v>25</v>
      </c>
      <c r="DT9" t="s">
        <v>206</v>
      </c>
      <c r="DU9">
        <v>2</v>
      </c>
      <c r="DV9" s="2">
        <f t="shared" si="13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8"/>
        <v>0.33050847457627119</v>
      </c>
      <c r="EQ9">
        <v>2</v>
      </c>
      <c r="ER9">
        <v>2</v>
      </c>
      <c r="EV9">
        <f>SUM(EV2:EV8)</f>
        <v>118</v>
      </c>
      <c r="FC9">
        <v>6</v>
      </c>
      <c r="FD9">
        <v>4</v>
      </c>
      <c r="FG9">
        <f>SUM(FG2:FG8)</f>
        <v>118</v>
      </c>
      <c r="FN9" t="s">
        <v>230</v>
      </c>
      <c r="FO9">
        <v>4</v>
      </c>
      <c r="FR9">
        <f>SUM(FR2:FR8)</f>
        <v>118</v>
      </c>
      <c r="FZ9">
        <v>5</v>
      </c>
      <c r="GA9">
        <v>4</v>
      </c>
      <c r="GC9">
        <v>2</v>
      </c>
      <c r="GD9">
        <v>29</v>
      </c>
      <c r="GE9" s="2">
        <f t="shared" si="14"/>
        <v>0.24576271186440679</v>
      </c>
      <c r="GL9">
        <v>5</v>
      </c>
      <c r="GM9">
        <v>4</v>
      </c>
      <c r="GO9">
        <v>2</v>
      </c>
      <c r="GP9">
        <v>23</v>
      </c>
      <c r="GQ9" s="2">
        <f t="shared" si="15"/>
        <v>0.19491525423728814</v>
      </c>
      <c r="GX9">
        <v>5</v>
      </c>
      <c r="GY9">
        <v>3</v>
      </c>
      <c r="HA9">
        <v>2</v>
      </c>
      <c r="HB9">
        <v>19</v>
      </c>
      <c r="HC9" s="2">
        <f t="shared" si="16"/>
        <v>0.16101694915254236</v>
      </c>
    </row>
    <row r="10" spans="2:21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7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10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11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H10" t="s">
        <v>241</v>
      </c>
      <c r="DI10" s="15">
        <v>0.03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3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8"/>
        <v>0.17796610169491525</v>
      </c>
      <c r="EQ10">
        <v>4</v>
      </c>
      <c r="ER10" t="s">
        <v>230</v>
      </c>
      <c r="FC10">
        <v>3</v>
      </c>
      <c r="FD10">
        <v>2</v>
      </c>
      <c r="FN10">
        <v>2</v>
      </c>
      <c r="FO10">
        <v>3</v>
      </c>
      <c r="FZ10">
        <v>3</v>
      </c>
      <c r="GA10">
        <v>3</v>
      </c>
      <c r="GC10">
        <v>1</v>
      </c>
      <c r="GD10">
        <v>13</v>
      </c>
      <c r="GE10" s="2">
        <f t="shared" si="14"/>
        <v>0.11016949152542373</v>
      </c>
      <c r="GL10">
        <v>3</v>
      </c>
      <c r="GM10">
        <v>3</v>
      </c>
      <c r="GO10">
        <v>1</v>
      </c>
      <c r="GP10">
        <v>9</v>
      </c>
      <c r="GQ10" s="2">
        <f t="shared" si="15"/>
        <v>7.6271186440677971E-2</v>
      </c>
      <c r="GX10">
        <v>3</v>
      </c>
      <c r="GY10">
        <v>3</v>
      </c>
      <c r="HA10">
        <v>1</v>
      </c>
      <c r="HB10">
        <v>10</v>
      </c>
      <c r="HC10" s="2">
        <f t="shared" si="16"/>
        <v>8.4745762711864403E-2</v>
      </c>
    </row>
    <row r="11" spans="2:21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7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10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11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H11" t="s">
        <v>242</v>
      </c>
      <c r="DI11" s="15">
        <v>0.06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3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8"/>
        <v>2.5423728813559324E-2</v>
      </c>
      <c r="EQ11">
        <v>6</v>
      </c>
      <c r="ER11" t="s">
        <v>229</v>
      </c>
      <c r="FC11" t="s">
        <v>229</v>
      </c>
      <c r="FD11" t="s">
        <v>229</v>
      </c>
      <c r="FN11">
        <v>4</v>
      </c>
      <c r="FO11" t="s">
        <v>229</v>
      </c>
      <c r="FZ11">
        <v>2</v>
      </c>
      <c r="GA11" t="s">
        <v>229</v>
      </c>
      <c r="GD11">
        <f>SUM(GD4:GD10)</f>
        <v>118</v>
      </c>
      <c r="GL11">
        <v>4</v>
      </c>
      <c r="GM11">
        <v>4</v>
      </c>
      <c r="GP11">
        <f>SUM(GP4:GP10)</f>
        <v>118</v>
      </c>
      <c r="GX11">
        <v>3</v>
      </c>
      <c r="GY11" t="s">
        <v>229</v>
      </c>
      <c r="HB11">
        <f>SUM(HB4:HB10)</f>
        <v>118</v>
      </c>
    </row>
    <row r="12" spans="2:21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7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10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11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H12" t="s">
        <v>163</v>
      </c>
      <c r="DI12" s="15">
        <v>0.14000000000000001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3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8"/>
        <v>8.4745762711864403E-2</v>
      </c>
      <c r="EQ12">
        <v>3</v>
      </c>
      <c r="ER12">
        <v>4</v>
      </c>
      <c r="FC12">
        <v>3</v>
      </c>
      <c r="FD12" t="s">
        <v>230</v>
      </c>
      <c r="FN12">
        <v>3</v>
      </c>
      <c r="FO12">
        <v>5</v>
      </c>
      <c r="FZ12">
        <v>3</v>
      </c>
      <c r="GA12">
        <v>5</v>
      </c>
      <c r="GL12">
        <v>2</v>
      </c>
      <c r="GM12" t="s">
        <v>230</v>
      </c>
      <c r="GX12">
        <v>2</v>
      </c>
      <c r="GY12">
        <v>3</v>
      </c>
    </row>
    <row r="13" spans="2:21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10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11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H13" t="s">
        <v>243</v>
      </c>
      <c r="DI13" s="15">
        <v>0.03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3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8"/>
        <v>0.10169491525423729</v>
      </c>
      <c r="EQ13" t="s">
        <v>230</v>
      </c>
      <c r="ER13">
        <v>3</v>
      </c>
      <c r="FC13">
        <v>3</v>
      </c>
      <c r="FD13">
        <v>3</v>
      </c>
      <c r="FN13">
        <v>3</v>
      </c>
      <c r="FO13">
        <v>2</v>
      </c>
      <c r="FZ13">
        <v>3</v>
      </c>
      <c r="GA13">
        <v>2</v>
      </c>
      <c r="GL13">
        <v>3</v>
      </c>
      <c r="GM13">
        <v>2</v>
      </c>
      <c r="GX13">
        <v>2</v>
      </c>
      <c r="GY13">
        <v>3</v>
      </c>
    </row>
    <row r="14" spans="2:21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10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11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H14" t="s">
        <v>244</v>
      </c>
      <c r="DI14" s="15">
        <v>0.03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3"/>
        <v>2.5423728813559324E-2</v>
      </c>
      <c r="EF14" s="1">
        <v>6</v>
      </c>
      <c r="EG14" s="1">
        <v>2</v>
      </c>
      <c r="EJ14">
        <f>SUM(EJ7:EJ13)</f>
        <v>118</v>
      </c>
      <c r="EQ14">
        <v>5</v>
      </c>
      <c r="ER14">
        <v>2</v>
      </c>
      <c r="FC14">
        <v>3</v>
      </c>
      <c r="FD14">
        <v>6</v>
      </c>
      <c r="FN14">
        <v>2</v>
      </c>
      <c r="FO14">
        <v>4</v>
      </c>
      <c r="FZ14">
        <v>2</v>
      </c>
      <c r="GA14">
        <v>4</v>
      </c>
      <c r="GL14">
        <v>2</v>
      </c>
      <c r="GM14">
        <v>5</v>
      </c>
      <c r="GX14">
        <v>2</v>
      </c>
      <c r="GY14">
        <v>6</v>
      </c>
    </row>
    <row r="15" spans="2:21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10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11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H15" t="s">
        <v>245</v>
      </c>
      <c r="DI15" s="15">
        <v>0.02</v>
      </c>
      <c r="DP15" s="1">
        <v>20</v>
      </c>
      <c r="DR15" s="1">
        <v>14</v>
      </c>
      <c r="DT15" t="s">
        <v>211</v>
      </c>
      <c r="DU15">
        <v>1</v>
      </c>
      <c r="DV15" s="2">
        <f t="shared" si="13"/>
        <v>8.4745762711864406E-3</v>
      </c>
      <c r="EF15" s="1" t="s">
        <v>230</v>
      </c>
      <c r="EG15" s="1">
        <v>4</v>
      </c>
      <c r="EQ15">
        <v>6</v>
      </c>
      <c r="ER15">
        <v>2</v>
      </c>
      <c r="FC15">
        <v>4</v>
      </c>
      <c r="FD15">
        <v>5</v>
      </c>
      <c r="FN15">
        <v>4</v>
      </c>
      <c r="FO15">
        <v>5</v>
      </c>
      <c r="FZ15">
        <v>4</v>
      </c>
      <c r="GA15">
        <v>5</v>
      </c>
      <c r="GL15">
        <v>4</v>
      </c>
      <c r="GM15">
        <v>6</v>
      </c>
      <c r="GX15">
        <v>4</v>
      </c>
      <c r="GY15">
        <v>6</v>
      </c>
    </row>
    <row r="16" spans="2:21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11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3"/>
        <v>8.4745762711864406E-3</v>
      </c>
      <c r="EF16" s="1" t="s">
        <v>229</v>
      </c>
      <c r="EG16" s="1">
        <v>3</v>
      </c>
      <c r="EQ16">
        <v>3</v>
      </c>
      <c r="ER16">
        <v>4</v>
      </c>
      <c r="FC16">
        <v>3</v>
      </c>
      <c r="FD16">
        <v>5</v>
      </c>
      <c r="FN16">
        <v>3</v>
      </c>
      <c r="FO16">
        <v>5</v>
      </c>
      <c r="FZ16">
        <v>2</v>
      </c>
      <c r="GA16">
        <v>5</v>
      </c>
      <c r="GL16">
        <v>2</v>
      </c>
      <c r="GM16">
        <v>6</v>
      </c>
      <c r="GX16">
        <v>2</v>
      </c>
      <c r="GY16" t="s">
        <v>230</v>
      </c>
    </row>
    <row r="17" spans="2:20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11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3"/>
        <v>1.6949152542372881E-2</v>
      </c>
      <c r="EF17" s="1">
        <v>3</v>
      </c>
      <c r="EG17" s="1">
        <v>2</v>
      </c>
      <c r="EQ17" t="s">
        <v>229</v>
      </c>
      <c r="ER17" t="s">
        <v>229</v>
      </c>
      <c r="FC17">
        <v>2</v>
      </c>
      <c r="FD17">
        <v>3</v>
      </c>
      <c r="FN17">
        <v>3</v>
      </c>
      <c r="FO17">
        <v>2</v>
      </c>
      <c r="FZ17">
        <v>2</v>
      </c>
      <c r="GA17">
        <v>2</v>
      </c>
      <c r="GL17">
        <v>2</v>
      </c>
      <c r="GM17">
        <v>3</v>
      </c>
      <c r="GX17" t="s">
        <v>229</v>
      </c>
      <c r="GY17">
        <v>3</v>
      </c>
    </row>
    <row r="18" spans="2:20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11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3"/>
        <v>2.5423728813559324E-2</v>
      </c>
      <c r="EF18" s="1" t="s">
        <v>230</v>
      </c>
      <c r="EG18" s="1">
        <v>4</v>
      </c>
      <c r="EQ18" t="s">
        <v>230</v>
      </c>
      <c r="ER18">
        <v>2</v>
      </c>
      <c r="FC18">
        <v>3</v>
      </c>
      <c r="FD18">
        <v>2</v>
      </c>
      <c r="FN18">
        <v>3</v>
      </c>
      <c r="FO18">
        <v>2</v>
      </c>
      <c r="FZ18">
        <v>3</v>
      </c>
      <c r="GA18">
        <v>2</v>
      </c>
      <c r="GL18">
        <v>3</v>
      </c>
      <c r="GM18">
        <v>2</v>
      </c>
      <c r="GX18">
        <v>3</v>
      </c>
      <c r="GY18">
        <v>2</v>
      </c>
    </row>
    <row r="19" spans="2:20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11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3"/>
        <v>8.4745762711864406E-3</v>
      </c>
      <c r="EF19" s="1">
        <v>6</v>
      </c>
      <c r="EG19" s="1">
        <v>2</v>
      </c>
      <c r="EQ19">
        <v>6</v>
      </c>
      <c r="ER19">
        <v>2</v>
      </c>
      <c r="FC19">
        <v>2</v>
      </c>
      <c r="FD19">
        <v>5</v>
      </c>
      <c r="FN19">
        <v>2</v>
      </c>
      <c r="FO19" t="s">
        <v>230</v>
      </c>
      <c r="FZ19">
        <v>3</v>
      </c>
      <c r="GA19" t="s">
        <v>230</v>
      </c>
      <c r="GL19">
        <v>2</v>
      </c>
      <c r="GM19" t="s">
        <v>230</v>
      </c>
      <c r="GX19">
        <v>3</v>
      </c>
      <c r="GY19">
        <v>5</v>
      </c>
    </row>
    <row r="20" spans="2:20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11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3"/>
        <v>1.6949152542372881E-2</v>
      </c>
      <c r="EF20" s="1" t="s">
        <v>229</v>
      </c>
      <c r="EG20" s="1">
        <v>4</v>
      </c>
      <c r="EQ20">
        <v>2</v>
      </c>
      <c r="ER20">
        <v>3</v>
      </c>
      <c r="FC20">
        <v>3</v>
      </c>
      <c r="FD20">
        <v>6</v>
      </c>
      <c r="FN20">
        <v>4</v>
      </c>
      <c r="FO20">
        <v>6</v>
      </c>
      <c r="FZ20">
        <v>4</v>
      </c>
      <c r="GA20">
        <v>6</v>
      </c>
      <c r="GL20">
        <v>4</v>
      </c>
      <c r="GM20">
        <v>6</v>
      </c>
      <c r="GX20">
        <v>3</v>
      </c>
      <c r="GY20">
        <v>6</v>
      </c>
    </row>
    <row r="21" spans="2:20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11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3"/>
        <v>8.4745762711864406E-3</v>
      </c>
      <c r="EF21" s="1">
        <v>4</v>
      </c>
      <c r="EG21" s="1">
        <v>5</v>
      </c>
      <c r="EQ21">
        <v>3</v>
      </c>
      <c r="ER21">
        <v>4</v>
      </c>
      <c r="FC21">
        <v>6</v>
      </c>
      <c r="FD21">
        <v>3</v>
      </c>
      <c r="FN21" t="s">
        <v>230</v>
      </c>
      <c r="FO21">
        <v>3</v>
      </c>
      <c r="FZ21" t="s">
        <v>229</v>
      </c>
      <c r="GA21">
        <v>3</v>
      </c>
      <c r="GL21">
        <v>4</v>
      </c>
      <c r="GM21">
        <v>2</v>
      </c>
      <c r="GX21" t="s">
        <v>230</v>
      </c>
      <c r="GY21" t="s">
        <v>229</v>
      </c>
    </row>
    <row r="22" spans="2:20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11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3"/>
        <v>8.4745762711864406E-3</v>
      </c>
      <c r="EF22" s="1">
        <v>4</v>
      </c>
      <c r="EG22" s="1">
        <v>6</v>
      </c>
      <c r="EQ22">
        <v>4</v>
      </c>
      <c r="ER22">
        <v>3</v>
      </c>
      <c r="FC22">
        <v>5</v>
      </c>
      <c r="FD22">
        <v>4</v>
      </c>
      <c r="FN22">
        <v>6</v>
      </c>
      <c r="FO22">
        <v>2</v>
      </c>
      <c r="FZ22">
        <v>6</v>
      </c>
      <c r="GA22">
        <v>2</v>
      </c>
      <c r="GL22">
        <v>6</v>
      </c>
      <c r="GM22">
        <v>3</v>
      </c>
      <c r="GX22">
        <v>6</v>
      </c>
      <c r="GY22">
        <v>2</v>
      </c>
    </row>
    <row r="23" spans="2:20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11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3"/>
        <v>8.4745762711864406E-3</v>
      </c>
      <c r="EF23" s="1">
        <v>4</v>
      </c>
      <c r="EG23" s="1" t="s">
        <v>230</v>
      </c>
      <c r="EQ23">
        <v>4</v>
      </c>
      <c r="ER23">
        <v>5</v>
      </c>
      <c r="FC23" t="s">
        <v>229</v>
      </c>
      <c r="FD23">
        <v>4</v>
      </c>
      <c r="FN23">
        <v>5</v>
      </c>
      <c r="FO23">
        <v>4</v>
      </c>
      <c r="FZ23">
        <v>6</v>
      </c>
      <c r="GA23">
        <v>4</v>
      </c>
      <c r="GL23" t="s">
        <v>230</v>
      </c>
      <c r="GM23">
        <v>4</v>
      </c>
      <c r="GX23" t="s">
        <v>230</v>
      </c>
      <c r="GY23">
        <v>4</v>
      </c>
    </row>
    <row r="24" spans="2:20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11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3"/>
        <v>2.5423728813559324E-2</v>
      </c>
      <c r="EF24" s="1" t="s">
        <v>230</v>
      </c>
      <c r="EG24" s="1">
        <v>2</v>
      </c>
      <c r="EQ24" t="s">
        <v>230</v>
      </c>
      <c r="ER24" t="s">
        <v>230</v>
      </c>
      <c r="FC24">
        <v>3</v>
      </c>
      <c r="FD24">
        <v>4</v>
      </c>
      <c r="FN24">
        <v>4</v>
      </c>
      <c r="FO24">
        <v>4</v>
      </c>
      <c r="FZ24">
        <v>4</v>
      </c>
      <c r="GA24">
        <v>4</v>
      </c>
      <c r="GL24">
        <v>4</v>
      </c>
      <c r="GM24">
        <v>4</v>
      </c>
      <c r="GX24">
        <v>4</v>
      </c>
      <c r="GY24">
        <v>4</v>
      </c>
    </row>
    <row r="25" spans="2:20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11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3"/>
        <v>8.4745762711864406E-3</v>
      </c>
      <c r="EF25" s="1">
        <v>4</v>
      </c>
      <c r="EG25" s="1">
        <v>3</v>
      </c>
      <c r="EQ25">
        <v>4</v>
      </c>
      <c r="ER25">
        <v>4</v>
      </c>
      <c r="FC25">
        <v>3</v>
      </c>
      <c r="FD25" t="s">
        <v>230</v>
      </c>
      <c r="FN25">
        <v>3</v>
      </c>
      <c r="FO25" t="s">
        <v>230</v>
      </c>
      <c r="FZ25">
        <v>3</v>
      </c>
      <c r="GA25" t="s">
        <v>230</v>
      </c>
      <c r="GL25">
        <v>3</v>
      </c>
      <c r="GM25" t="s">
        <v>230</v>
      </c>
      <c r="GX25">
        <v>3</v>
      </c>
      <c r="GY25" t="s">
        <v>230</v>
      </c>
    </row>
    <row r="26" spans="2:20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11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3"/>
        <v>8.4745762711864406E-3</v>
      </c>
      <c r="EF26" s="1">
        <v>3</v>
      </c>
      <c r="EG26" s="1">
        <v>3</v>
      </c>
      <c r="EQ26">
        <v>3</v>
      </c>
      <c r="ER26" t="s">
        <v>229</v>
      </c>
      <c r="FC26">
        <v>3</v>
      </c>
      <c r="FD26">
        <v>4</v>
      </c>
      <c r="FN26">
        <v>3</v>
      </c>
      <c r="FO26">
        <v>6</v>
      </c>
      <c r="FZ26" t="s">
        <v>229</v>
      </c>
      <c r="GA26">
        <v>6</v>
      </c>
      <c r="GL26" t="s">
        <v>229</v>
      </c>
      <c r="GM26">
        <v>6</v>
      </c>
      <c r="GX26">
        <v>2</v>
      </c>
      <c r="GY26">
        <v>5</v>
      </c>
    </row>
    <row r="27" spans="2:20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11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3"/>
        <v>8.4745762711864406E-3</v>
      </c>
      <c r="EF27" s="1">
        <v>3</v>
      </c>
      <c r="EG27" s="1" t="s">
        <v>230</v>
      </c>
      <c r="EQ27">
        <v>3</v>
      </c>
      <c r="ER27">
        <v>3</v>
      </c>
      <c r="FC27" t="s">
        <v>229</v>
      </c>
      <c r="FD27">
        <v>2</v>
      </c>
      <c r="FN27" t="s">
        <v>230</v>
      </c>
      <c r="FO27">
        <v>3</v>
      </c>
      <c r="FZ27" t="s">
        <v>230</v>
      </c>
      <c r="GA27">
        <v>3</v>
      </c>
      <c r="GL27" t="s">
        <v>230</v>
      </c>
      <c r="GM27">
        <v>3</v>
      </c>
      <c r="GX27" t="s">
        <v>230</v>
      </c>
      <c r="GY27">
        <v>3</v>
      </c>
    </row>
    <row r="28" spans="2:20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11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3"/>
        <v>8.4745762711864406E-3</v>
      </c>
      <c r="EF28" s="1" t="s">
        <v>230</v>
      </c>
      <c r="EG28" s="1">
        <v>2</v>
      </c>
      <c r="EQ28" t="s">
        <v>230</v>
      </c>
      <c r="ER28" t="s">
        <v>230</v>
      </c>
      <c r="FC28">
        <v>2</v>
      </c>
      <c r="FD28">
        <v>3</v>
      </c>
      <c r="FN28">
        <v>3</v>
      </c>
      <c r="FO28">
        <v>2</v>
      </c>
      <c r="FZ28" t="s">
        <v>229</v>
      </c>
      <c r="GA28">
        <v>2</v>
      </c>
      <c r="GL28">
        <v>3</v>
      </c>
      <c r="GM28">
        <v>3</v>
      </c>
      <c r="GX28">
        <v>3</v>
      </c>
      <c r="GY28" t="s">
        <v>229</v>
      </c>
    </row>
    <row r="29" spans="2:20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11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3"/>
        <v>2.5423728813559324E-2</v>
      </c>
      <c r="EF29" s="1">
        <v>3</v>
      </c>
      <c r="EG29" s="1">
        <v>3</v>
      </c>
      <c r="EQ29">
        <v>4</v>
      </c>
      <c r="ER29">
        <v>3</v>
      </c>
      <c r="FC29">
        <v>4</v>
      </c>
      <c r="FD29" t="s">
        <v>230</v>
      </c>
      <c r="FN29">
        <v>2</v>
      </c>
      <c r="FO29">
        <v>5</v>
      </c>
      <c r="FZ29">
        <v>2</v>
      </c>
      <c r="GA29">
        <v>5</v>
      </c>
      <c r="GL29">
        <v>2</v>
      </c>
      <c r="GM29">
        <v>3</v>
      </c>
      <c r="GX29">
        <v>2</v>
      </c>
      <c r="GY29">
        <v>3</v>
      </c>
    </row>
    <row r="30" spans="2:20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11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3"/>
        <v>8.4745762711864406E-3</v>
      </c>
      <c r="EF30" s="1">
        <v>2</v>
      </c>
      <c r="EG30" s="1">
        <v>4</v>
      </c>
      <c r="EQ30">
        <v>3</v>
      </c>
      <c r="ER30">
        <v>4</v>
      </c>
      <c r="FC30">
        <v>5</v>
      </c>
      <c r="FD30">
        <v>3</v>
      </c>
      <c r="FN30">
        <v>4</v>
      </c>
      <c r="FO30">
        <v>3</v>
      </c>
      <c r="FZ30" t="s">
        <v>230</v>
      </c>
      <c r="GA30">
        <v>3</v>
      </c>
      <c r="GL30" t="s">
        <v>230</v>
      </c>
      <c r="GM30">
        <v>3</v>
      </c>
      <c r="GX30" t="s">
        <v>230</v>
      </c>
      <c r="GY30">
        <v>4</v>
      </c>
    </row>
    <row r="31" spans="2:20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11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3"/>
        <v>2.5423728813559324E-2</v>
      </c>
      <c r="EF31" s="1">
        <v>2</v>
      </c>
      <c r="EG31" s="1">
        <v>2</v>
      </c>
      <c r="EQ31">
        <v>4</v>
      </c>
      <c r="ER31" t="s">
        <v>230</v>
      </c>
      <c r="FC31" t="s">
        <v>229</v>
      </c>
      <c r="FD31">
        <v>3</v>
      </c>
      <c r="FN31">
        <v>3</v>
      </c>
      <c r="FO31">
        <v>3</v>
      </c>
      <c r="FZ31">
        <v>3</v>
      </c>
      <c r="GA31">
        <v>3</v>
      </c>
      <c r="GL31">
        <v>3</v>
      </c>
      <c r="GM31">
        <v>3</v>
      </c>
      <c r="GX31">
        <v>3</v>
      </c>
      <c r="GY31">
        <v>3</v>
      </c>
    </row>
    <row r="32" spans="2:20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11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3"/>
        <v>1.6949152542372881E-2</v>
      </c>
      <c r="EF32" s="1">
        <v>6</v>
      </c>
      <c r="EG32" s="1">
        <v>6</v>
      </c>
      <c r="EQ32">
        <v>5</v>
      </c>
      <c r="ER32">
        <v>3</v>
      </c>
      <c r="FC32">
        <v>6</v>
      </c>
      <c r="FD32">
        <v>4</v>
      </c>
      <c r="FN32">
        <v>6</v>
      </c>
      <c r="FO32">
        <v>4</v>
      </c>
      <c r="FZ32">
        <v>4</v>
      </c>
      <c r="GA32">
        <v>4</v>
      </c>
      <c r="GL32">
        <v>6</v>
      </c>
      <c r="GM32">
        <v>4</v>
      </c>
      <c r="GX32">
        <v>4</v>
      </c>
      <c r="GY32">
        <v>4</v>
      </c>
    </row>
    <row r="33" spans="2:20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3"/>
        <v>3.3898305084745763E-2</v>
      </c>
      <c r="EF33" s="1">
        <v>3</v>
      </c>
      <c r="EG33" s="1" t="s">
        <v>230</v>
      </c>
      <c r="EQ33">
        <v>3</v>
      </c>
      <c r="ER33">
        <v>5</v>
      </c>
      <c r="FC33" t="s">
        <v>230</v>
      </c>
      <c r="FD33" t="s">
        <v>230</v>
      </c>
      <c r="FN33" t="s">
        <v>230</v>
      </c>
      <c r="FO33">
        <v>6</v>
      </c>
      <c r="FZ33" t="s">
        <v>230</v>
      </c>
      <c r="GA33">
        <v>6</v>
      </c>
      <c r="GL33" t="s">
        <v>230</v>
      </c>
      <c r="GM33">
        <v>6</v>
      </c>
      <c r="GX33" t="s">
        <v>230</v>
      </c>
      <c r="GY33">
        <v>5</v>
      </c>
    </row>
    <row r="34" spans="2:20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3"/>
        <v>8.4745762711864406E-3</v>
      </c>
      <c r="EF34" s="1">
        <v>3</v>
      </c>
      <c r="EG34" s="1" t="s">
        <v>230</v>
      </c>
      <c r="EQ34">
        <v>3</v>
      </c>
      <c r="ER34" t="s">
        <v>230</v>
      </c>
      <c r="FC34">
        <v>6</v>
      </c>
      <c r="FD34">
        <v>3</v>
      </c>
      <c r="FN34">
        <v>5</v>
      </c>
      <c r="FO34">
        <v>3</v>
      </c>
      <c r="FZ34">
        <v>5</v>
      </c>
      <c r="GA34">
        <v>3</v>
      </c>
      <c r="GL34" t="s">
        <v>230</v>
      </c>
      <c r="GM34">
        <v>3</v>
      </c>
      <c r="GX34">
        <v>6</v>
      </c>
      <c r="GY34">
        <v>3</v>
      </c>
    </row>
    <row r="35" spans="2:20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  <c r="EQ35">
        <v>6</v>
      </c>
      <c r="ER35" t="s">
        <v>230</v>
      </c>
      <c r="FC35">
        <v>2</v>
      </c>
      <c r="FD35">
        <v>3</v>
      </c>
      <c r="FN35">
        <v>3</v>
      </c>
      <c r="FO35">
        <v>2</v>
      </c>
      <c r="FZ35">
        <v>3</v>
      </c>
      <c r="GA35">
        <v>2</v>
      </c>
      <c r="GL35">
        <v>3</v>
      </c>
      <c r="GM35">
        <v>2</v>
      </c>
      <c r="GX35">
        <v>3</v>
      </c>
      <c r="GY35">
        <v>2</v>
      </c>
    </row>
    <row r="36" spans="2:20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  <c r="EQ36">
        <v>3</v>
      </c>
      <c r="ER36">
        <v>3</v>
      </c>
      <c r="FC36">
        <v>5</v>
      </c>
      <c r="FD36">
        <v>6</v>
      </c>
      <c r="FN36">
        <v>5</v>
      </c>
      <c r="FO36">
        <v>6</v>
      </c>
      <c r="FZ36" t="s">
        <v>230</v>
      </c>
      <c r="GA36">
        <v>6</v>
      </c>
      <c r="GL36" t="s">
        <v>230</v>
      </c>
      <c r="GM36" t="s">
        <v>230</v>
      </c>
      <c r="GX36" t="s">
        <v>230</v>
      </c>
      <c r="GY36">
        <v>5</v>
      </c>
    </row>
    <row r="37" spans="2:20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  <c r="EQ37">
        <v>3</v>
      </c>
      <c r="ER37">
        <v>5</v>
      </c>
      <c r="FC37">
        <v>4</v>
      </c>
      <c r="FD37">
        <v>3</v>
      </c>
      <c r="FN37">
        <v>3</v>
      </c>
      <c r="FO37">
        <v>3</v>
      </c>
      <c r="FZ37">
        <v>3</v>
      </c>
      <c r="GA37">
        <v>3</v>
      </c>
      <c r="GL37">
        <v>3</v>
      </c>
      <c r="GM37">
        <v>2</v>
      </c>
      <c r="GX37">
        <v>3</v>
      </c>
      <c r="GY37">
        <v>3</v>
      </c>
    </row>
    <row r="38" spans="2:20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V38" t="s">
        <v>10</v>
      </c>
      <c r="CW38" s="15">
        <v>0.32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  <c r="EQ38">
        <v>3</v>
      </c>
      <c r="ER38">
        <v>4</v>
      </c>
      <c r="FC38">
        <v>5</v>
      </c>
      <c r="FD38">
        <v>3</v>
      </c>
      <c r="FN38">
        <v>6</v>
      </c>
      <c r="FO38">
        <v>3</v>
      </c>
      <c r="FZ38" t="s">
        <v>229</v>
      </c>
      <c r="GA38">
        <v>3</v>
      </c>
      <c r="GL38">
        <v>2</v>
      </c>
      <c r="GM38">
        <v>2</v>
      </c>
      <c r="GX38" t="s">
        <v>230</v>
      </c>
      <c r="GY38">
        <v>3</v>
      </c>
    </row>
    <row r="39" spans="2:20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V39" t="s">
        <v>88</v>
      </c>
      <c r="CW39" s="15">
        <v>0.18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  <c r="EQ39">
        <v>3</v>
      </c>
      <c r="ER39">
        <v>4</v>
      </c>
      <c r="FC39">
        <v>2</v>
      </c>
      <c r="FD39">
        <v>3</v>
      </c>
      <c r="FN39">
        <v>2</v>
      </c>
      <c r="FO39">
        <v>3</v>
      </c>
      <c r="FZ39">
        <v>2</v>
      </c>
      <c r="GA39">
        <v>3</v>
      </c>
      <c r="GL39">
        <v>3</v>
      </c>
      <c r="GM39">
        <v>2</v>
      </c>
      <c r="GX39">
        <v>3</v>
      </c>
      <c r="GY39">
        <v>3</v>
      </c>
    </row>
    <row r="40" spans="2:20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V40" t="s">
        <v>52</v>
      </c>
      <c r="CW40" s="15">
        <v>0.08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  <c r="EQ40">
        <v>3</v>
      </c>
      <c r="ER40">
        <v>2</v>
      </c>
      <c r="FC40">
        <v>2</v>
      </c>
      <c r="FD40">
        <v>4</v>
      </c>
      <c r="FN40">
        <v>2</v>
      </c>
      <c r="FO40">
        <v>2</v>
      </c>
      <c r="FZ40">
        <v>3</v>
      </c>
      <c r="GA40">
        <v>2</v>
      </c>
      <c r="GL40">
        <v>3</v>
      </c>
      <c r="GM40">
        <v>4</v>
      </c>
      <c r="GX40">
        <v>2</v>
      </c>
      <c r="GY40">
        <v>4</v>
      </c>
    </row>
    <row r="41" spans="2:20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V41" t="s">
        <v>12</v>
      </c>
      <c r="CW41" s="15">
        <v>0.11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  <c r="EQ41" t="s">
        <v>229</v>
      </c>
      <c r="ER41">
        <v>2</v>
      </c>
      <c r="FC41">
        <v>3</v>
      </c>
      <c r="FD41">
        <v>2</v>
      </c>
      <c r="FN41">
        <v>4</v>
      </c>
      <c r="FO41">
        <v>2</v>
      </c>
      <c r="FZ41">
        <v>4</v>
      </c>
      <c r="GA41">
        <v>2</v>
      </c>
      <c r="GL41">
        <v>4</v>
      </c>
      <c r="GM41">
        <v>3</v>
      </c>
      <c r="GX41">
        <v>4</v>
      </c>
      <c r="GY41">
        <v>3</v>
      </c>
    </row>
    <row r="42" spans="2:20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V42" t="s">
        <v>235</v>
      </c>
      <c r="CW42" s="15">
        <v>0.04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  <c r="EQ42">
        <v>3</v>
      </c>
      <c r="ER42">
        <v>4</v>
      </c>
      <c r="FC42">
        <v>3</v>
      </c>
      <c r="FD42" t="s">
        <v>229</v>
      </c>
      <c r="FN42">
        <v>3</v>
      </c>
      <c r="FO42" t="s">
        <v>229</v>
      </c>
      <c r="FZ42">
        <v>5</v>
      </c>
      <c r="GA42" t="s">
        <v>229</v>
      </c>
      <c r="GL42">
        <v>5</v>
      </c>
      <c r="GM42" t="s">
        <v>229</v>
      </c>
      <c r="GX42" t="s">
        <v>230</v>
      </c>
      <c r="GY42" t="s">
        <v>229</v>
      </c>
    </row>
    <row r="43" spans="2:20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V43" t="s">
        <v>8</v>
      </c>
      <c r="CW43" s="15">
        <v>0.04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  <c r="EQ43" t="s">
        <v>229</v>
      </c>
      <c r="ER43">
        <v>3</v>
      </c>
      <c r="FC43">
        <v>3</v>
      </c>
      <c r="FD43">
        <v>2</v>
      </c>
      <c r="FN43">
        <v>2</v>
      </c>
      <c r="FO43">
        <v>3</v>
      </c>
      <c r="FZ43">
        <v>2</v>
      </c>
      <c r="GA43">
        <v>3</v>
      </c>
      <c r="GL43">
        <v>2</v>
      </c>
      <c r="GM43">
        <v>3</v>
      </c>
      <c r="GX43" t="s">
        <v>229</v>
      </c>
      <c r="GY43">
        <v>3</v>
      </c>
    </row>
    <row r="44" spans="2:20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V44" t="s">
        <v>236</v>
      </c>
      <c r="CW44" s="15">
        <v>0.02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  <c r="EQ44">
        <v>2</v>
      </c>
      <c r="ER44">
        <v>2</v>
      </c>
      <c r="FC44">
        <v>2</v>
      </c>
      <c r="FD44">
        <v>3</v>
      </c>
      <c r="FN44">
        <v>2</v>
      </c>
      <c r="FO44" t="s">
        <v>229</v>
      </c>
      <c r="FZ44">
        <v>3</v>
      </c>
      <c r="GA44" t="s">
        <v>229</v>
      </c>
      <c r="GL44">
        <v>2</v>
      </c>
      <c r="GM44" t="s">
        <v>229</v>
      </c>
      <c r="GX44">
        <v>2</v>
      </c>
      <c r="GY44">
        <v>3</v>
      </c>
    </row>
    <row r="45" spans="2:20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V45" t="s">
        <v>45</v>
      </c>
      <c r="CW45" s="15">
        <v>0.02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  <c r="EQ45">
        <v>3</v>
      </c>
      <c r="ER45">
        <v>3</v>
      </c>
      <c r="FC45">
        <v>3</v>
      </c>
      <c r="FD45">
        <v>4</v>
      </c>
      <c r="FN45">
        <v>3</v>
      </c>
      <c r="FO45">
        <v>4</v>
      </c>
      <c r="FZ45">
        <v>2</v>
      </c>
      <c r="GA45">
        <v>4</v>
      </c>
      <c r="GL45">
        <v>4</v>
      </c>
      <c r="GM45">
        <v>4</v>
      </c>
      <c r="GX45">
        <v>3</v>
      </c>
      <c r="GY45">
        <v>4</v>
      </c>
    </row>
    <row r="46" spans="2:20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  <c r="EQ46">
        <v>2</v>
      </c>
      <c r="ER46">
        <v>3</v>
      </c>
      <c r="FC46">
        <v>3</v>
      </c>
      <c r="FD46">
        <v>2</v>
      </c>
      <c r="FN46">
        <v>4</v>
      </c>
      <c r="FO46">
        <v>2</v>
      </c>
      <c r="FZ46">
        <v>3</v>
      </c>
      <c r="GA46">
        <v>2</v>
      </c>
      <c r="GL46">
        <v>4</v>
      </c>
      <c r="GM46">
        <v>2</v>
      </c>
      <c r="GX46">
        <v>4</v>
      </c>
      <c r="GY46">
        <v>3</v>
      </c>
    </row>
    <row r="47" spans="2:20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  <c r="EQ47">
        <v>2</v>
      </c>
      <c r="ER47">
        <v>2</v>
      </c>
      <c r="FC47">
        <v>2</v>
      </c>
      <c r="FD47">
        <v>3</v>
      </c>
      <c r="FN47">
        <v>2</v>
      </c>
      <c r="FO47">
        <v>2</v>
      </c>
      <c r="FZ47">
        <v>3</v>
      </c>
      <c r="GA47">
        <v>2</v>
      </c>
      <c r="GL47">
        <v>3</v>
      </c>
      <c r="GM47">
        <v>3</v>
      </c>
      <c r="GX47">
        <v>3</v>
      </c>
      <c r="GY47">
        <v>3</v>
      </c>
    </row>
    <row r="48" spans="2:20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  <c r="EQ48">
        <v>6</v>
      </c>
      <c r="ER48" t="s">
        <v>229</v>
      </c>
      <c r="FC48">
        <v>3</v>
      </c>
      <c r="FD48">
        <v>3</v>
      </c>
      <c r="FN48">
        <v>3</v>
      </c>
      <c r="FO48">
        <v>2</v>
      </c>
      <c r="FZ48">
        <v>4</v>
      </c>
      <c r="GA48">
        <v>2</v>
      </c>
      <c r="GL48">
        <v>4</v>
      </c>
      <c r="GM48" t="s">
        <v>229</v>
      </c>
      <c r="GX48">
        <v>3</v>
      </c>
      <c r="GY48">
        <v>3</v>
      </c>
    </row>
    <row r="49" spans="2:20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  <c r="EQ49">
        <v>5</v>
      </c>
      <c r="ER49">
        <v>3</v>
      </c>
      <c r="FC49">
        <v>5</v>
      </c>
      <c r="FD49">
        <v>6</v>
      </c>
      <c r="FN49">
        <v>3</v>
      </c>
      <c r="FO49">
        <v>6</v>
      </c>
      <c r="FZ49">
        <v>3</v>
      </c>
      <c r="GA49">
        <v>6</v>
      </c>
      <c r="GL49">
        <v>4</v>
      </c>
      <c r="GM49">
        <v>6</v>
      </c>
      <c r="GX49">
        <v>5</v>
      </c>
      <c r="GY49">
        <v>6</v>
      </c>
    </row>
    <row r="50" spans="2:20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  <c r="EQ50" t="s">
        <v>230</v>
      </c>
      <c r="ER50">
        <v>4</v>
      </c>
      <c r="FC50">
        <v>2</v>
      </c>
      <c r="FD50">
        <v>5</v>
      </c>
      <c r="FN50" t="s">
        <v>229</v>
      </c>
      <c r="FO50">
        <v>4</v>
      </c>
      <c r="FZ50" t="s">
        <v>229</v>
      </c>
      <c r="GA50">
        <v>4</v>
      </c>
      <c r="GL50" t="s">
        <v>229</v>
      </c>
      <c r="GM50">
        <v>6</v>
      </c>
      <c r="GX50">
        <v>2</v>
      </c>
      <c r="GY50">
        <v>4</v>
      </c>
    </row>
    <row r="51" spans="2:20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  <c r="EQ51">
        <v>3</v>
      </c>
      <c r="ER51">
        <v>2</v>
      </c>
      <c r="FC51">
        <v>3</v>
      </c>
      <c r="FD51" t="s">
        <v>230</v>
      </c>
      <c r="FN51">
        <v>3</v>
      </c>
      <c r="FO51" t="s">
        <v>230</v>
      </c>
      <c r="FZ51">
        <v>3</v>
      </c>
      <c r="GA51" t="s">
        <v>230</v>
      </c>
      <c r="GL51">
        <v>3</v>
      </c>
      <c r="GM51" t="s">
        <v>230</v>
      </c>
      <c r="GX51">
        <v>3</v>
      </c>
      <c r="GY51" t="s">
        <v>230</v>
      </c>
    </row>
    <row r="52" spans="2:20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  <c r="EQ52">
        <v>3</v>
      </c>
      <c r="ER52">
        <v>3</v>
      </c>
      <c r="FC52">
        <v>4</v>
      </c>
      <c r="FD52">
        <v>5</v>
      </c>
      <c r="FN52">
        <v>2</v>
      </c>
      <c r="FO52">
        <v>4</v>
      </c>
      <c r="FZ52">
        <v>2</v>
      </c>
      <c r="GA52">
        <v>4</v>
      </c>
      <c r="GL52">
        <v>4</v>
      </c>
      <c r="GM52">
        <v>5</v>
      </c>
      <c r="GX52">
        <v>6</v>
      </c>
      <c r="GY52" t="s">
        <v>230</v>
      </c>
    </row>
    <row r="53" spans="2:20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  <c r="EQ53">
        <v>5</v>
      </c>
      <c r="ER53">
        <v>4</v>
      </c>
      <c r="FC53">
        <v>5</v>
      </c>
      <c r="FD53">
        <v>3</v>
      </c>
      <c r="FN53">
        <v>5</v>
      </c>
      <c r="FO53">
        <v>4</v>
      </c>
      <c r="FZ53">
        <v>6</v>
      </c>
      <c r="GA53">
        <v>4</v>
      </c>
      <c r="GL53">
        <v>5</v>
      </c>
      <c r="GM53">
        <v>4</v>
      </c>
      <c r="GX53">
        <v>4</v>
      </c>
      <c r="GY53">
        <v>3</v>
      </c>
    </row>
    <row r="54" spans="2:20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  <c r="EQ54">
        <v>2</v>
      </c>
      <c r="ER54">
        <v>3</v>
      </c>
      <c r="FC54">
        <v>2</v>
      </c>
      <c r="FD54">
        <v>5</v>
      </c>
      <c r="FN54">
        <v>3</v>
      </c>
      <c r="FO54">
        <v>6</v>
      </c>
      <c r="FZ54">
        <v>3</v>
      </c>
      <c r="GA54">
        <v>6</v>
      </c>
      <c r="GL54">
        <v>2</v>
      </c>
      <c r="GM54">
        <v>6</v>
      </c>
      <c r="GX54" t="s">
        <v>229</v>
      </c>
      <c r="GY54">
        <v>5</v>
      </c>
    </row>
    <row r="55" spans="2:20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  <c r="EQ55" t="s">
        <v>230</v>
      </c>
      <c r="ER55" t="s">
        <v>229</v>
      </c>
      <c r="FC55" t="s">
        <v>230</v>
      </c>
      <c r="FD55">
        <v>2</v>
      </c>
      <c r="FN55" t="s">
        <v>230</v>
      </c>
      <c r="FO55">
        <v>2</v>
      </c>
      <c r="FZ55" t="s">
        <v>229</v>
      </c>
      <c r="GA55">
        <v>2</v>
      </c>
      <c r="GL55">
        <v>6</v>
      </c>
      <c r="GM55">
        <v>3</v>
      </c>
      <c r="GX55" t="s">
        <v>230</v>
      </c>
      <c r="GY55">
        <v>3</v>
      </c>
    </row>
    <row r="56" spans="2:20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  <c r="EQ56">
        <v>4</v>
      </c>
      <c r="ER56">
        <v>5</v>
      </c>
      <c r="FC56" t="s">
        <v>229</v>
      </c>
      <c r="FD56" t="s">
        <v>229</v>
      </c>
      <c r="FN56">
        <v>3</v>
      </c>
      <c r="FO56">
        <v>2</v>
      </c>
      <c r="FZ56">
        <v>3</v>
      </c>
      <c r="GA56">
        <v>2</v>
      </c>
      <c r="GL56">
        <v>2</v>
      </c>
      <c r="GM56" t="s">
        <v>230</v>
      </c>
      <c r="GX56">
        <v>2</v>
      </c>
      <c r="GY56" t="s">
        <v>230</v>
      </c>
    </row>
    <row r="57" spans="2:20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  <c r="EQ57">
        <v>2</v>
      </c>
      <c r="ER57">
        <v>2</v>
      </c>
      <c r="FC57">
        <v>3</v>
      </c>
      <c r="FD57" t="s">
        <v>229</v>
      </c>
      <c r="FN57">
        <v>4</v>
      </c>
      <c r="FO57">
        <v>4</v>
      </c>
      <c r="FZ57">
        <v>4</v>
      </c>
      <c r="GA57">
        <v>4</v>
      </c>
      <c r="GL57">
        <v>3</v>
      </c>
      <c r="GM57">
        <v>2</v>
      </c>
      <c r="GX57">
        <v>4</v>
      </c>
      <c r="GY57">
        <v>4</v>
      </c>
    </row>
    <row r="58" spans="2:20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  <c r="ER58" t="s">
        <v>229</v>
      </c>
      <c r="FC58">
        <v>3</v>
      </c>
      <c r="FD58">
        <v>4</v>
      </c>
      <c r="FN58">
        <v>3</v>
      </c>
      <c r="FO58">
        <v>4</v>
      </c>
      <c r="FZ58">
        <v>3</v>
      </c>
      <c r="GA58">
        <v>4</v>
      </c>
      <c r="GL58">
        <v>3</v>
      </c>
      <c r="GM58">
        <v>4</v>
      </c>
      <c r="GX58" t="s">
        <v>229</v>
      </c>
      <c r="GY58">
        <v>4</v>
      </c>
    </row>
    <row r="59" spans="2:20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  <c r="ER59">
        <v>3</v>
      </c>
      <c r="FC59">
        <v>2</v>
      </c>
      <c r="FN59">
        <v>3</v>
      </c>
      <c r="FZ59">
        <v>2</v>
      </c>
      <c r="GL59" t="s">
        <v>229</v>
      </c>
      <c r="GX59" t="s">
        <v>229</v>
      </c>
    </row>
    <row r="60" spans="2:20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  <c r="ER60">
        <v>2</v>
      </c>
      <c r="FC60">
        <v>3</v>
      </c>
      <c r="FN60">
        <v>3</v>
      </c>
      <c r="FZ60">
        <v>2</v>
      </c>
      <c r="GL60">
        <v>2</v>
      </c>
      <c r="GX60">
        <v>2</v>
      </c>
    </row>
    <row r="61" spans="2:20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  <c r="ER61">
        <v>2</v>
      </c>
      <c r="FC61">
        <v>3</v>
      </c>
      <c r="FN61" t="s">
        <v>229</v>
      </c>
      <c r="FZ61" t="s">
        <v>229</v>
      </c>
      <c r="GL61" t="s">
        <v>229</v>
      </c>
      <c r="GX61">
        <v>2</v>
      </c>
    </row>
    <row r="62" spans="2:20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  <c r="ER62">
        <v>3</v>
      </c>
      <c r="FC62">
        <v>2</v>
      </c>
      <c r="FN62">
        <v>3</v>
      </c>
      <c r="FZ62">
        <v>2</v>
      </c>
      <c r="GL62">
        <v>3</v>
      </c>
      <c r="GX62">
        <v>2</v>
      </c>
    </row>
    <row r="63" spans="2:20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  <c r="ER63">
        <v>2</v>
      </c>
      <c r="FC63">
        <v>3</v>
      </c>
      <c r="FN63">
        <v>3</v>
      </c>
      <c r="FZ63">
        <v>3</v>
      </c>
      <c r="GL63">
        <v>2</v>
      </c>
      <c r="GX63">
        <v>2</v>
      </c>
    </row>
    <row r="64" spans="2:20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  <c r="ER64" t="s">
        <v>229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2020-06-25T23:54:56Z</dcterms:modified>
</cp:coreProperties>
</file>